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6660" activeTab="1"/>
  </bookViews>
  <sheets>
    <sheet name=" BCTC" sheetId="1" r:id="rId1"/>
    <sheet name=" KQHDKD" sheetId="2" r:id="rId2"/>
  </sheets>
  <definedNames/>
  <calcPr fullCalcOnLoad="1"/>
</workbook>
</file>

<file path=xl/sharedStrings.xml><?xml version="1.0" encoding="utf-8"?>
<sst xmlns="http://schemas.openxmlformats.org/spreadsheetml/2006/main" count="74" uniqueCount="73">
  <si>
    <t>STT</t>
  </si>
  <si>
    <t>Chỉ tiêu</t>
  </si>
  <si>
    <t>Luỹ kế</t>
  </si>
  <si>
    <t xml:space="preserve">Kỳ báo cáo </t>
  </si>
  <si>
    <t xml:space="preserve"> Chi phí quản lý doanh nghiệp</t>
  </si>
  <si>
    <t xml:space="preserve"> Chi phí khác</t>
  </si>
  <si>
    <t xml:space="preserve"> Lợi nhuận trước thuế</t>
  </si>
  <si>
    <t xml:space="preserve"> Lợi nhuận sau thuế</t>
  </si>
  <si>
    <t>II-B. KẾT QUẢ HOẠT ĐỘNG SẢN XUẤT KINH DOANH</t>
  </si>
  <si>
    <t xml:space="preserve">STT </t>
  </si>
  <si>
    <t>Mẫu CBTT-03</t>
  </si>
  <si>
    <t>(Ban hành kèm theo Thông tư số 57/2004/TT-BTC ngày 17/6/2004</t>
  </si>
  <si>
    <t xml:space="preserve">của Bộ trưởng Bộ tài chính hướng dẫn về việc Công bố thông tin </t>
  </si>
  <si>
    <t>trên thị trường chứng khoán )</t>
  </si>
  <si>
    <t>Nội dung</t>
  </si>
  <si>
    <t>Số dư đầu kỳ</t>
  </si>
  <si>
    <t>Số dư cuối kỳ</t>
  </si>
  <si>
    <t>I</t>
  </si>
  <si>
    <t xml:space="preserve">Các khoản đầu tư tài chính ngắn hạn </t>
  </si>
  <si>
    <t>Hàng tồn kho</t>
  </si>
  <si>
    <t>II</t>
  </si>
  <si>
    <t xml:space="preserve"> </t>
  </si>
  <si>
    <t>III</t>
  </si>
  <si>
    <t>IV</t>
  </si>
  <si>
    <t>Nợ phải trả</t>
  </si>
  <si>
    <t xml:space="preserve">Nợ dài hạn </t>
  </si>
  <si>
    <t>V</t>
  </si>
  <si>
    <t>VI</t>
  </si>
  <si>
    <t>Tổng nguồn vốn</t>
  </si>
  <si>
    <t xml:space="preserve">Nợ ngắn hạn </t>
  </si>
  <si>
    <t>I.A. BẢNG CÂN ĐỐI KẾ TOÁN</t>
  </si>
  <si>
    <t xml:space="preserve">Tổng cộng tài sản </t>
  </si>
  <si>
    <t xml:space="preserve"> Tài sản cố định</t>
  </si>
  <si>
    <t>Tổng chi phí</t>
  </si>
  <si>
    <t xml:space="preserve"> Tài sản lưu động và đầu tư ngắn hạn</t>
  </si>
  <si>
    <t xml:space="preserve">Các khoản phải thu  </t>
  </si>
  <si>
    <t>Tài sản lưu động khác</t>
  </si>
  <si>
    <t>Tài sản cố định và đầu tư tài chính dài hạn</t>
  </si>
  <si>
    <t>-  Nguyên giá TSCĐ hữu hình</t>
  </si>
  <si>
    <t>-  Giá trị hao mòn lũy kế TSCĐ vô hình</t>
  </si>
  <si>
    <t>-  Nguyên giá TSCĐ  vô hình</t>
  </si>
  <si>
    <t>Chi phí trả trước dài hạn</t>
  </si>
  <si>
    <t>Các chi phí khác</t>
  </si>
  <si>
    <t>Nợ khác</t>
  </si>
  <si>
    <t>Nguồn vốn chủ sở hữu</t>
  </si>
  <si>
    <t>Nguồn vốn và quỹ</t>
  </si>
  <si>
    <t>-  Nguồn vốn kinh doanh</t>
  </si>
  <si>
    <t>-  Cổ phiếu quỹ</t>
  </si>
  <si>
    <t>-  Thặng dư vốn</t>
  </si>
  <si>
    <t>-  Các quỹ</t>
  </si>
  <si>
    <t xml:space="preserve">   -  Lợi nhuận chưa phân phối </t>
  </si>
  <si>
    <t>Nguồn kinh phí</t>
  </si>
  <si>
    <t xml:space="preserve"> Chi phí từ hoạt động đầu tư tài chính</t>
  </si>
  <si>
    <t>Tổng doanh thu</t>
  </si>
  <si>
    <t>Doanh thu về đâu tư tài chính</t>
  </si>
  <si>
    <t xml:space="preserve"> Chi phí từ hoạt động sản xuất kinh doanh chính</t>
  </si>
  <si>
    <t xml:space="preserve"> Thuế thu nhập phải nộp</t>
  </si>
  <si>
    <t xml:space="preserve"> Thu nhập trên mỗi cổ phiếu</t>
  </si>
  <si>
    <t>Doanh thu khác</t>
  </si>
  <si>
    <t>Doanh thu từ hoạt động kinh doanh chính</t>
  </si>
  <si>
    <t>Chi phí XDCB dở dang</t>
  </si>
  <si>
    <t>Các khoản  ký quỹ ký cược dài hạn</t>
  </si>
  <si>
    <t>Các khoản đầu tư tài chính dài hạn</t>
  </si>
  <si>
    <t>(Phụ lục số 01)</t>
  </si>
  <si>
    <t>BÁO CÁO TÀI CHÍNH TÓM TẮT</t>
  </si>
  <si>
    <t>-  Giá trị hao mòn lũy kế TSCĐ hữu hình</t>
  </si>
  <si>
    <t>Tiền</t>
  </si>
  <si>
    <t>C«ng ty Cæ phÇn Chøng kho¸n kim long</t>
  </si>
  <si>
    <t>Năm 2006 (*)</t>
  </si>
  <si>
    <t>(*) Ghi chú: CTCP Chứng khoán Kim Long chính thức đi vào hoạt động ngày 06/10/2006</t>
  </si>
  <si>
    <t>(*) Trong đó 10% bằng tiền mặt và 10% bằng cổ phiếu</t>
  </si>
  <si>
    <r>
      <t xml:space="preserve"> Cổ tức trên mỗi cổ phiếu </t>
    </r>
    <r>
      <rPr>
        <sz val="8"/>
        <rFont val="Arial"/>
        <family val="2"/>
      </rPr>
      <t>(Theo Nghị quyết ĐHĐCĐ) (*)</t>
    </r>
  </si>
  <si>
    <t>(Áp dụng đối với các doanh nghiệp trong lĩnh vực tài chính tín dụng…)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</si>
</sst>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.VnTimeH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indent="2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indent="1"/>
    </xf>
    <xf numFmtId="49" fontId="0" fillId="0" borderId="1" xfId="0" applyNumberFormat="1" applyBorder="1" applyAlignment="1">
      <alignment horizontal="left" indent="1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indent="1"/>
    </xf>
    <xf numFmtId="49" fontId="4" fillId="0" borderId="3" xfId="0" applyNumberFormat="1" applyFont="1" applyBorder="1" applyAlignment="1">
      <alignment horizontal="left" indent="1"/>
    </xf>
    <xf numFmtId="49" fontId="4" fillId="0" borderId="4" xfId="0" applyNumberFormat="1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49" fontId="0" fillId="0" borderId="1" xfId="0" applyNumberFormat="1" applyBorder="1" applyAlignment="1">
      <alignment horizontal="left" indent="2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 horizontal="left" indent="1"/>
    </xf>
    <xf numFmtId="49" fontId="0" fillId="0" borderId="3" xfId="0" applyNumberFormat="1" applyBorder="1" applyAlignment="1">
      <alignment horizontal="left" indent="1"/>
    </xf>
    <xf numFmtId="0" fontId="2" fillId="0" borderId="1" xfId="0" applyFont="1" applyFill="1" applyBorder="1" applyAlignment="1">
      <alignment horizontal="center"/>
    </xf>
    <xf numFmtId="165" fontId="0" fillId="0" borderId="0" xfId="15" applyNumberFormat="1" applyAlignment="1">
      <alignment horizontal="center"/>
    </xf>
    <xf numFmtId="165" fontId="2" fillId="0" borderId="0" xfId="15" applyNumberFormat="1" applyFont="1" applyAlignment="1">
      <alignment horizontal="right"/>
    </xf>
    <xf numFmtId="165" fontId="0" fillId="0" borderId="0" xfId="15" applyNumberFormat="1" applyAlignment="1">
      <alignment/>
    </xf>
    <xf numFmtId="165" fontId="2" fillId="0" borderId="1" xfId="15" applyNumberFormat="1" applyFont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0" fillId="0" borderId="1" xfId="0" applyFont="1" applyBorder="1" applyAlignment="1">
      <alignment horizontal="left" indent="2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22">
      <selection activeCell="D17" sqref="D17"/>
    </sheetView>
  </sheetViews>
  <sheetFormatPr defaultColWidth="9.140625" defaultRowHeight="12.75"/>
  <cols>
    <col min="1" max="1" width="4.00390625" style="0" customWidth="1"/>
    <col min="2" max="2" width="41.7109375" style="0" customWidth="1"/>
    <col min="3" max="3" width="17.28125" style="26" customWidth="1"/>
    <col min="4" max="4" width="17.57421875" style="26" customWidth="1"/>
  </cols>
  <sheetData>
    <row r="1" spans="1:4" ht="17.25" customHeight="1">
      <c r="A1" s="8" t="s">
        <v>10</v>
      </c>
      <c r="B1" s="8"/>
      <c r="C1" s="24"/>
      <c r="D1" s="25" t="s">
        <v>63</v>
      </c>
    </row>
    <row r="2" ht="10.5" customHeight="1">
      <c r="C2" s="24"/>
    </row>
    <row r="3" spans="1:5" ht="12.75">
      <c r="A3" s="44" t="s">
        <v>11</v>
      </c>
      <c r="B3" s="44"/>
      <c r="C3" s="44"/>
      <c r="D3" s="44"/>
      <c r="E3" s="9"/>
    </row>
    <row r="4" spans="1:5" ht="15" customHeight="1">
      <c r="A4" s="44" t="s">
        <v>12</v>
      </c>
      <c r="B4" s="44"/>
      <c r="C4" s="44"/>
      <c r="D4" s="44"/>
      <c r="E4" s="9"/>
    </row>
    <row r="5" spans="1:4" ht="12.75">
      <c r="A5" s="44" t="s">
        <v>13</v>
      </c>
      <c r="B5" s="44"/>
      <c r="C5" s="44"/>
      <c r="D5" s="44"/>
    </row>
    <row r="6" spans="1:4" s="38" customFormat="1" ht="12.75">
      <c r="A6" s="37" t="s">
        <v>67</v>
      </c>
      <c r="C6" s="39"/>
      <c r="D6" s="39"/>
    </row>
    <row r="7" spans="1:4" ht="31.5" customHeight="1">
      <c r="A7" s="45" t="s">
        <v>64</v>
      </c>
      <c r="B7" s="45"/>
      <c r="C7" s="45"/>
      <c r="D7" s="45"/>
    </row>
    <row r="8" spans="1:4" ht="12.75">
      <c r="A8" s="45" t="s">
        <v>68</v>
      </c>
      <c r="B8" s="45"/>
      <c r="C8" s="45"/>
      <c r="D8" s="45"/>
    </row>
    <row r="9" spans="2:4" ht="12.75">
      <c r="B9" s="47" t="s">
        <v>21</v>
      </c>
      <c r="C9" s="47"/>
      <c r="D9" s="47"/>
    </row>
    <row r="10" spans="1:4" ht="15" customHeight="1">
      <c r="A10" s="46" t="s">
        <v>30</v>
      </c>
      <c r="B10" s="46"/>
      <c r="C10" s="46"/>
      <c r="D10" s="46"/>
    </row>
    <row r="11" spans="1:4" ht="15" customHeight="1">
      <c r="A11" s="48" t="s">
        <v>21</v>
      </c>
      <c r="B11" s="46"/>
      <c r="C11" s="46"/>
      <c r="D11" s="46"/>
    </row>
    <row r="12" spans="1:4" ht="12.75">
      <c r="A12" s="2" t="s">
        <v>0</v>
      </c>
      <c r="B12" s="2" t="s">
        <v>14</v>
      </c>
      <c r="C12" s="27" t="s">
        <v>15</v>
      </c>
      <c r="D12" s="27" t="s">
        <v>16</v>
      </c>
    </row>
    <row r="13" spans="1:4" ht="12.75">
      <c r="A13" s="10" t="s">
        <v>17</v>
      </c>
      <c r="B13" s="17" t="s">
        <v>34</v>
      </c>
      <c r="C13" s="33"/>
      <c r="D13" s="33">
        <f>SUM(D14:D18)</f>
        <v>61296779061</v>
      </c>
    </row>
    <row r="14" spans="1:4" ht="12.75">
      <c r="A14" s="3">
        <v>1</v>
      </c>
      <c r="B14" s="18" t="s">
        <v>66</v>
      </c>
      <c r="C14" s="28"/>
      <c r="D14" s="28">
        <v>39337942504</v>
      </c>
    </row>
    <row r="15" spans="1:4" ht="12.75">
      <c r="A15" s="3">
        <v>2</v>
      </c>
      <c r="B15" s="18" t="s">
        <v>18</v>
      </c>
      <c r="C15" s="28"/>
      <c r="D15" s="28">
        <v>10277381990</v>
      </c>
    </row>
    <row r="16" spans="1:4" ht="12.75">
      <c r="A16" s="3">
        <v>3</v>
      </c>
      <c r="B16" s="18" t="s">
        <v>35</v>
      </c>
      <c r="C16" s="28"/>
      <c r="D16" s="28">
        <v>6724961420</v>
      </c>
    </row>
    <row r="17" spans="1:4" ht="12.75">
      <c r="A17" s="3">
        <v>4</v>
      </c>
      <c r="B17" s="18" t="s">
        <v>19</v>
      </c>
      <c r="C17" s="28"/>
      <c r="D17" s="28">
        <v>0</v>
      </c>
    </row>
    <row r="18" spans="1:4" ht="12.75">
      <c r="A18" s="3">
        <v>5</v>
      </c>
      <c r="B18" s="18" t="s">
        <v>36</v>
      </c>
      <c r="C18" s="28"/>
      <c r="D18" s="28">
        <v>4956493147</v>
      </c>
    </row>
    <row r="19" spans="1:4" ht="12.75">
      <c r="A19" s="10" t="s">
        <v>20</v>
      </c>
      <c r="B19" s="17" t="s">
        <v>37</v>
      </c>
      <c r="C19" s="33"/>
      <c r="D19" s="33">
        <f>D20+D25+D26+D27+D28+D29</f>
        <v>943830304</v>
      </c>
    </row>
    <row r="20" spans="1:4" ht="12.75">
      <c r="A20" s="3">
        <v>1</v>
      </c>
      <c r="B20" s="18" t="s">
        <v>32</v>
      </c>
      <c r="C20" s="28"/>
      <c r="D20" s="28">
        <f>SUM(D21:D24)</f>
        <v>823830304</v>
      </c>
    </row>
    <row r="21" spans="1:4" ht="12.75">
      <c r="A21" s="3"/>
      <c r="B21" s="20" t="s">
        <v>38</v>
      </c>
      <c r="C21" s="28"/>
      <c r="D21" s="28">
        <v>424581148</v>
      </c>
    </row>
    <row r="22" spans="1:4" ht="12.75">
      <c r="A22" s="3"/>
      <c r="B22" s="20" t="s">
        <v>65</v>
      </c>
      <c r="C22" s="28"/>
      <c r="D22" s="28">
        <v>-7778491</v>
      </c>
    </row>
    <row r="23" spans="1:4" ht="12.75">
      <c r="A23" s="3"/>
      <c r="B23" s="20" t="s">
        <v>40</v>
      </c>
      <c r="C23" s="28"/>
      <c r="D23" s="28">
        <v>409683000</v>
      </c>
    </row>
    <row r="24" spans="1:4" ht="12.75">
      <c r="A24" s="3"/>
      <c r="B24" s="20" t="s">
        <v>39</v>
      </c>
      <c r="C24" s="28"/>
      <c r="D24" s="28">
        <v>-2655353</v>
      </c>
    </row>
    <row r="25" spans="1:4" ht="12.75">
      <c r="A25" s="3">
        <v>2</v>
      </c>
      <c r="B25" s="12" t="s">
        <v>62</v>
      </c>
      <c r="C25" s="28"/>
      <c r="D25" s="28">
        <v>0</v>
      </c>
    </row>
    <row r="26" spans="1:4" ht="12.75">
      <c r="A26" s="3">
        <v>3</v>
      </c>
      <c r="B26" s="12" t="s">
        <v>60</v>
      </c>
      <c r="C26" s="28"/>
      <c r="D26" s="28">
        <v>0</v>
      </c>
    </row>
    <row r="27" spans="1:4" ht="12.75">
      <c r="A27" s="3">
        <v>4</v>
      </c>
      <c r="B27" s="12" t="s">
        <v>61</v>
      </c>
      <c r="C27" s="28"/>
      <c r="D27" s="28">
        <v>0</v>
      </c>
    </row>
    <row r="28" spans="1:4" ht="12.75">
      <c r="A28" s="6">
        <v>5</v>
      </c>
      <c r="B28" s="21" t="s">
        <v>41</v>
      </c>
      <c r="C28" s="29"/>
      <c r="D28" s="29">
        <v>0</v>
      </c>
    </row>
    <row r="29" spans="1:4" ht="12.75">
      <c r="A29" s="6">
        <v>6</v>
      </c>
      <c r="B29" s="21" t="s">
        <v>42</v>
      </c>
      <c r="C29" s="29"/>
      <c r="D29" s="29">
        <v>120000000</v>
      </c>
    </row>
    <row r="30" spans="1:4" ht="12.75">
      <c r="A30" s="13" t="s">
        <v>22</v>
      </c>
      <c r="B30" s="14" t="s">
        <v>31</v>
      </c>
      <c r="C30" s="34"/>
      <c r="D30" s="34">
        <f>D13+D19</f>
        <v>62240609365</v>
      </c>
    </row>
    <row r="31" spans="1:4" ht="12.75">
      <c r="A31" s="13" t="s">
        <v>23</v>
      </c>
      <c r="B31" s="16" t="s">
        <v>24</v>
      </c>
      <c r="C31" s="34"/>
      <c r="D31" s="34">
        <f>SUM(D32:D34)</f>
        <v>39781767247</v>
      </c>
    </row>
    <row r="32" spans="1:4" ht="12.75">
      <c r="A32" s="3">
        <v>1</v>
      </c>
      <c r="B32" s="18" t="s">
        <v>29</v>
      </c>
      <c r="C32" s="28"/>
      <c r="D32" s="28">
        <v>39781767247</v>
      </c>
    </row>
    <row r="33" spans="1:4" ht="12.75">
      <c r="A33" s="3">
        <v>2</v>
      </c>
      <c r="B33" s="12" t="s">
        <v>25</v>
      </c>
      <c r="C33" s="28"/>
      <c r="D33" s="28">
        <v>0</v>
      </c>
    </row>
    <row r="34" spans="1:4" ht="12.75">
      <c r="A34" s="6">
        <v>3</v>
      </c>
      <c r="B34" s="22" t="s">
        <v>43</v>
      </c>
      <c r="C34" s="28"/>
      <c r="D34" s="30">
        <v>0</v>
      </c>
    </row>
    <row r="35" spans="1:4" ht="12.75">
      <c r="A35" s="13" t="s">
        <v>26</v>
      </c>
      <c r="B35" s="15" t="s">
        <v>44</v>
      </c>
      <c r="C35" s="33"/>
      <c r="D35" s="35">
        <f>D36+D42</f>
        <v>22458842118</v>
      </c>
    </row>
    <row r="36" spans="1:4" ht="12.75">
      <c r="A36" s="3">
        <v>1</v>
      </c>
      <c r="B36" s="18" t="s">
        <v>45</v>
      </c>
      <c r="C36" s="33"/>
      <c r="D36" s="33">
        <f>SUM(D37:D41)</f>
        <v>22458842118</v>
      </c>
    </row>
    <row r="37" spans="1:4" ht="12.75">
      <c r="A37" s="3"/>
      <c r="B37" s="19" t="s">
        <v>46</v>
      </c>
      <c r="C37" s="28"/>
      <c r="D37" s="28">
        <v>18000000000</v>
      </c>
    </row>
    <row r="38" spans="1:4" ht="12.75">
      <c r="A38" s="3"/>
      <c r="B38" s="19" t="s">
        <v>47</v>
      </c>
      <c r="C38" s="28"/>
      <c r="D38" s="28">
        <v>445884212</v>
      </c>
    </row>
    <row r="39" spans="1:4" ht="12.75">
      <c r="A39" s="3"/>
      <c r="B39" s="19" t="s">
        <v>48</v>
      </c>
      <c r="C39" s="28"/>
      <c r="D39" s="28">
        <v>0</v>
      </c>
    </row>
    <row r="40" spans="1:4" ht="12.75">
      <c r="A40" s="3"/>
      <c r="B40" s="19" t="s">
        <v>49</v>
      </c>
      <c r="C40" s="28"/>
      <c r="D40" s="28"/>
    </row>
    <row r="41" spans="1:4" ht="12.75">
      <c r="A41" s="3"/>
      <c r="B41" s="12" t="s">
        <v>50</v>
      </c>
      <c r="C41" s="28"/>
      <c r="D41" s="28">
        <v>4012957906</v>
      </c>
    </row>
    <row r="42" spans="1:4" ht="12.75">
      <c r="A42" s="3">
        <v>2</v>
      </c>
      <c r="B42" s="12" t="s">
        <v>51</v>
      </c>
      <c r="C42" s="28"/>
      <c r="D42" s="31">
        <v>0</v>
      </c>
    </row>
    <row r="43" spans="1:4" ht="12.75">
      <c r="A43" s="10" t="s">
        <v>27</v>
      </c>
      <c r="B43" s="11" t="s">
        <v>28</v>
      </c>
      <c r="C43" s="33"/>
      <c r="D43" s="36">
        <f>D31+D35</f>
        <v>62240609365</v>
      </c>
    </row>
    <row r="44" ht="12.75">
      <c r="B44" t="s">
        <v>69</v>
      </c>
    </row>
    <row r="73" spans="1:4" ht="12.75">
      <c r="A73" s="5"/>
      <c r="B73" s="5"/>
      <c r="C73" s="32"/>
      <c r="D73" s="32"/>
    </row>
    <row r="74" spans="5:11" ht="12.75">
      <c r="E74" s="5"/>
      <c r="F74" s="5"/>
      <c r="G74" s="5"/>
      <c r="H74" s="5"/>
      <c r="I74" s="5"/>
      <c r="J74" s="5"/>
      <c r="K74" s="5"/>
    </row>
  </sheetData>
  <mergeCells count="8">
    <mergeCell ref="A10:D10"/>
    <mergeCell ref="B9:D9"/>
    <mergeCell ref="A11:D11"/>
    <mergeCell ref="A8:D8"/>
    <mergeCell ref="A5:D5"/>
    <mergeCell ref="A3:D3"/>
    <mergeCell ref="A4:D4"/>
    <mergeCell ref="A7:D7"/>
  </mergeCells>
  <printOptions/>
  <pageMargins left="1.2" right="0.75" top="0.77" bottom="0.38" header="0.5" footer="0.82"/>
  <pageSetup horizontalDpi="600" verticalDpi="600" orientation="portrait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5.00390625" style="0" customWidth="1"/>
    <col min="2" max="2" width="52.57421875" style="0" customWidth="1"/>
    <col min="3" max="3" width="13.57421875" style="26" customWidth="1"/>
    <col min="4" max="4" width="15.140625" style="26" bestFit="1" customWidth="1"/>
  </cols>
  <sheetData>
    <row r="1" ht="12.75">
      <c r="A1" s="1"/>
    </row>
    <row r="2" spans="1:4" ht="12.75">
      <c r="A2" s="45" t="s">
        <v>8</v>
      </c>
      <c r="B2" s="45"/>
      <c r="C2" s="45"/>
      <c r="D2" s="45"/>
    </row>
    <row r="3" spans="1:4" ht="12.75">
      <c r="A3" s="49" t="s">
        <v>72</v>
      </c>
      <c r="B3" s="49"/>
      <c r="C3" s="49"/>
      <c r="D3" s="49"/>
    </row>
    <row r="5" spans="1:4" ht="12.75">
      <c r="A5" s="2" t="s">
        <v>9</v>
      </c>
      <c r="B5" s="2" t="s">
        <v>1</v>
      </c>
      <c r="C5" s="27" t="s">
        <v>3</v>
      </c>
      <c r="D5" s="27" t="s">
        <v>2</v>
      </c>
    </row>
    <row r="6" spans="1:4" ht="12.75">
      <c r="A6" s="2">
        <v>1</v>
      </c>
      <c r="B6" s="4" t="s">
        <v>53</v>
      </c>
      <c r="C6" s="33"/>
      <c r="D6" s="33">
        <f>SUM(D7:D9)</f>
        <v>6354729646</v>
      </c>
    </row>
    <row r="7" spans="1:4" ht="12.75">
      <c r="A7" s="3"/>
      <c r="B7" s="40" t="s">
        <v>59</v>
      </c>
      <c r="C7" s="28"/>
      <c r="D7" s="28">
        <v>6354729646</v>
      </c>
    </row>
    <row r="8" spans="1:4" ht="12.75">
      <c r="A8" s="3"/>
      <c r="B8" s="40" t="s">
        <v>54</v>
      </c>
      <c r="C8" s="28"/>
      <c r="D8" s="28">
        <v>0</v>
      </c>
    </row>
    <row r="9" spans="1:4" ht="12.75">
      <c r="A9" s="3"/>
      <c r="B9" s="40" t="s">
        <v>58</v>
      </c>
      <c r="C9" s="28"/>
      <c r="D9" s="28">
        <v>0</v>
      </c>
    </row>
    <row r="10" spans="1:4" ht="12.75">
      <c r="A10" s="2">
        <v>2</v>
      </c>
      <c r="B10" s="4" t="s">
        <v>33</v>
      </c>
      <c r="C10" s="33"/>
      <c r="D10" s="33">
        <f>SUM(D11:D14)</f>
        <v>1895887528</v>
      </c>
    </row>
    <row r="11" spans="1:4" ht="12.75">
      <c r="A11" s="3"/>
      <c r="B11" s="7" t="s">
        <v>55</v>
      </c>
      <c r="C11" s="28"/>
      <c r="D11" s="28">
        <v>1289595519</v>
      </c>
    </row>
    <row r="12" spans="1:4" ht="12.75">
      <c r="A12" s="3"/>
      <c r="B12" s="7" t="s">
        <v>52</v>
      </c>
      <c r="C12" s="28"/>
      <c r="D12" s="28">
        <v>0</v>
      </c>
    </row>
    <row r="13" spans="1:4" ht="12.75">
      <c r="A13" s="3"/>
      <c r="B13" s="7" t="s">
        <v>4</v>
      </c>
      <c r="C13" s="28"/>
      <c r="D13" s="28">
        <v>606292009</v>
      </c>
    </row>
    <row r="14" spans="1:4" ht="12.75">
      <c r="A14" s="3"/>
      <c r="B14" s="7" t="s">
        <v>5</v>
      </c>
      <c r="C14" s="28"/>
      <c r="D14" s="28">
        <v>0</v>
      </c>
    </row>
    <row r="15" spans="1:4" ht="12.75">
      <c r="A15" s="2">
        <v>3</v>
      </c>
      <c r="B15" s="4" t="s">
        <v>6</v>
      </c>
      <c r="C15" s="33"/>
      <c r="D15" s="33">
        <f>D6-D10</f>
        <v>4458842118</v>
      </c>
    </row>
    <row r="16" spans="1:4" ht="12.75">
      <c r="A16" s="2">
        <v>4</v>
      </c>
      <c r="B16" s="4" t="s">
        <v>56</v>
      </c>
      <c r="C16" s="33"/>
      <c r="D16" s="33">
        <v>0</v>
      </c>
    </row>
    <row r="17" spans="1:4" ht="12.75">
      <c r="A17" s="2">
        <v>5</v>
      </c>
      <c r="B17" s="4" t="s">
        <v>7</v>
      </c>
      <c r="C17" s="33"/>
      <c r="D17" s="33">
        <f>D15-D16</f>
        <v>4458842118</v>
      </c>
    </row>
    <row r="18" spans="1:4" ht="12.75">
      <c r="A18" s="2">
        <v>6</v>
      </c>
      <c r="B18" s="4" t="s">
        <v>57</v>
      </c>
      <c r="C18" s="28"/>
      <c r="D18" s="28">
        <f>D17/1800000</f>
        <v>2477.13451</v>
      </c>
    </row>
    <row r="19" spans="1:4" ht="14.25" customHeight="1">
      <c r="A19" s="23">
        <v>7</v>
      </c>
      <c r="B19" s="4" t="s">
        <v>71</v>
      </c>
      <c r="C19" s="28"/>
      <c r="D19" s="28">
        <v>2000</v>
      </c>
    </row>
    <row r="20" spans="2:4" s="41" customFormat="1" ht="12.75">
      <c r="B20" s="42" t="s">
        <v>70</v>
      </c>
      <c r="C20" s="43"/>
      <c r="D20" s="43"/>
    </row>
  </sheetData>
  <mergeCells count="2">
    <mergeCell ref="A2:D2"/>
    <mergeCell ref="A3:D3"/>
  </mergeCells>
  <printOptions/>
  <pageMargins left="1.04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TTGDC-HN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thanhha</dc:creator>
  <cp:keywords/>
  <dc:description/>
  <cp:lastModifiedBy>TV</cp:lastModifiedBy>
  <cp:lastPrinted>2007-03-06T03:51:51Z</cp:lastPrinted>
  <dcterms:created xsi:type="dcterms:W3CDTF">2007-01-03T06:59:22Z</dcterms:created>
  <dcterms:modified xsi:type="dcterms:W3CDTF">2007-04-24T07:47:23Z</dcterms:modified>
  <cp:category/>
  <cp:version/>
  <cp:contentType/>
  <cp:contentStatus/>
</cp:coreProperties>
</file>