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420" windowHeight="4500" activeTab="0"/>
  </bookViews>
  <sheets>
    <sheet name="Sheet1" sheetId="1" r:id="rId1"/>
    <sheet name="XXXXXXXX" sheetId="2" state="veryHidden" r:id="rId2"/>
  </sheets>
  <externalReferences>
    <externalReference r:id="rId5"/>
    <externalReference r:id="rId6"/>
  </externalReferences>
  <definedNames>
    <definedName name="F">'[2]CD2000'!$D$3,'[2]CD2000'!$D:$D</definedName>
    <definedName name="_xlnm.Print_Area" localSheetId="0">'Sheet1'!$A$1:$E$79</definedName>
    <definedName name="_xlnm.Print_Titles">$5:$6</definedName>
    <definedName name="TienUSD">'[1]Dulieu'!$K:$K</definedName>
  </definedNames>
  <calcPr fullCalcOnLoad="1"/>
</workbook>
</file>

<file path=xl/sharedStrings.xml><?xml version="1.0" encoding="utf-8"?>
<sst xmlns="http://schemas.openxmlformats.org/spreadsheetml/2006/main" count="110" uniqueCount="93">
  <si>
    <t xml:space="preserve"> 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</si>
  <si>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</si>
  <si>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</si>
  <si>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</si>
  <si>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</si>
  <si>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</si>
  <si>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</si>
  <si>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</si>
  <si>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</si>
  <si>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ÿÿÿÿÿ.xls**</t>
  </si>
  <si>
    <t>**Infect Workbook**</t>
  </si>
  <si>
    <t>C:\PROGRAM FILES\MICROSOFT OFFICE\OFFICE\xlstart\ÿÿÿÿÿ.</t>
  </si>
  <si>
    <t>ÿÿÿÿÿ</t>
  </si>
  <si>
    <t>Book1</t>
  </si>
  <si>
    <t>STT</t>
  </si>
  <si>
    <t>NOÄI DUNG</t>
  </si>
  <si>
    <t>I</t>
  </si>
  <si>
    <t xml:space="preserve">TAØI SAÛN NGAÉN HAÏN </t>
  </si>
  <si>
    <t xml:space="preserve"> Tieàn vaø caùc khoaûn töông ñöông tieàn</t>
  </si>
  <si>
    <t xml:space="preserve"> Caùc khoaûn ñaàu tö taøi chính ngaén haïn</t>
  </si>
  <si>
    <t xml:space="preserve"> Caùc khoaûn phaûi thu ngaén haïn</t>
  </si>
  <si>
    <t xml:space="preserve"> Haøng toàn kho</t>
  </si>
  <si>
    <t xml:space="preserve"> Taøi saûn ngaén haïn khaùc</t>
  </si>
  <si>
    <t>II</t>
  </si>
  <si>
    <t xml:space="preserve">TAØI SAÛN DAØI HAÏN </t>
  </si>
  <si>
    <t xml:space="preserve"> Caùc khoaûn phaûi thu daøi haïn</t>
  </si>
  <si>
    <t xml:space="preserve"> Taøi saûn coá ñònh</t>
  </si>
  <si>
    <t xml:space="preserve">  - Taøi saûn coá ñònh höõu hình</t>
  </si>
  <si>
    <t xml:space="preserve">  - Taøi saûn coá ñònh voâ hình</t>
  </si>
  <si>
    <t xml:space="preserve"> Baát ñoäng saûn ñaàu tö </t>
  </si>
  <si>
    <t xml:space="preserve"> Caùc khoaûn ñaàu tö taøi chính daøi haïn</t>
  </si>
  <si>
    <t xml:space="preserve">TOÅNG COÄNG TAØI SAÛN </t>
  </si>
  <si>
    <t>III</t>
  </si>
  <si>
    <t xml:space="preserve">NÔÏ PHAÛI TRAÛ </t>
  </si>
  <si>
    <t xml:space="preserve"> Nôï ngaén haïn</t>
  </si>
  <si>
    <t xml:space="preserve"> Nôï daøi haïn</t>
  </si>
  <si>
    <t>IV</t>
  </si>
  <si>
    <t xml:space="preserve">VOÁN CHUÛ SÔÛ HÖÕU </t>
  </si>
  <si>
    <t xml:space="preserve"> Voán chuû sôû höõu</t>
  </si>
  <si>
    <t xml:space="preserve">  - Voán ñaàu tö cuûa chuû sôû höõu</t>
  </si>
  <si>
    <t xml:space="preserve">  - Thaëng dö voán coå phaàn</t>
  </si>
  <si>
    <t xml:space="preserve">  - Coå phieáu quyõ</t>
  </si>
  <si>
    <t xml:space="preserve">  - Quyõ ñaàu tö phaùt trieån</t>
  </si>
  <si>
    <t xml:space="preserve">  - Quyõ döï phoøng taøi chính</t>
  </si>
  <si>
    <t xml:space="preserve">  - Lôïi nhuaän chöa phaân phoái</t>
  </si>
  <si>
    <t xml:space="preserve"> Nguoàn  kinh phí vaø quyõ khaùc</t>
  </si>
  <si>
    <t xml:space="preserve">TOÅNG COÄNG NGUOÀN VOÁN </t>
  </si>
  <si>
    <t xml:space="preserve">I. BAÛNG CAÂN ÑOÁI KEÁ TOAÙN  </t>
  </si>
  <si>
    <t xml:space="preserve"> Doanh thu baùn haøng vaø cung caáp dòch vuï </t>
  </si>
  <si>
    <t>Chæ tieâu</t>
  </si>
  <si>
    <t xml:space="preserve"> Caùc khoaûn giaûm tröø doanh thu</t>
  </si>
  <si>
    <t xml:space="preserve"> Doanh thu thuaàn veà baùn haøng vaø cung caáp DV</t>
  </si>
  <si>
    <t xml:space="preserve"> Giaù voán haøng baùn</t>
  </si>
  <si>
    <t xml:space="preserve"> Lôïi nhuaän goäp veà baùn haøng vaø cung caáp DV</t>
  </si>
  <si>
    <t xml:space="preserve"> Doanh thu hoaït ñoäng ñaàu tö taøi chính</t>
  </si>
  <si>
    <t xml:space="preserve"> Chi phí taøi chính</t>
  </si>
  <si>
    <t xml:space="preserve"> Lôïi nhuaän thuaàn töø hoaït ñoäng kinh doanh</t>
  </si>
  <si>
    <t xml:space="preserve"> Thu nhaäp khaùc</t>
  </si>
  <si>
    <t xml:space="preserve"> Chi phí khaùc</t>
  </si>
  <si>
    <t xml:space="preserve"> Toång lôïi nhuaän keá toaùn tröôùc thueá</t>
  </si>
  <si>
    <t xml:space="preserve"> Lôïi nhuaän khaùc</t>
  </si>
  <si>
    <t xml:space="preserve"> Thueá thu nhaäp doanh nghieäp</t>
  </si>
  <si>
    <t xml:space="preserve"> Lôïi nhuaän sau thueá thu nhaäp doanh nghieäp </t>
  </si>
  <si>
    <t xml:space="preserve"> Laõi cô baûn treân coå phieáu ( EPS )</t>
  </si>
  <si>
    <t xml:space="preserve"> Coå töùc treân moãi coå phieáu</t>
  </si>
  <si>
    <t>II. KEÁT QUAÛ HOAÏT ÑOÄNG KINH DOANH</t>
  </si>
  <si>
    <t xml:space="preserve"> Ñôn vò tính: VNÑ</t>
  </si>
  <si>
    <t>Naêm 2007</t>
  </si>
  <si>
    <t>III. CAÙC CHÆ TIEÂU TAØI CHÍNH CÔ BAÛN</t>
  </si>
  <si>
    <t>Cô caáu taøi saûn</t>
  </si>
  <si>
    <t xml:space="preserve"> - Taøi saûn coá ñònh/ Toång taøi saûn ( %)</t>
  </si>
  <si>
    <t xml:space="preserve"> - Taøi saûn löu ñoäng/ Toång taøi saûn ( %)</t>
  </si>
  <si>
    <t>Cô caáu nguoàn voán</t>
  </si>
  <si>
    <t xml:space="preserve"> - Nôï phaûi traû/Toång nguoàn voán (%)</t>
  </si>
  <si>
    <t xml:space="preserve"> - Nguoàn voán chuû sôû höõu/Toång nguoàn voán (%)</t>
  </si>
  <si>
    <t>Khaû naêng thanh toaùn</t>
  </si>
  <si>
    <t xml:space="preserve"> - Khaû naêng thanh toaùn nhanh (laàn)</t>
  </si>
  <si>
    <t xml:space="preserve"> - Khaû naêng thanh toaùn hieän haønh (laàn)</t>
  </si>
  <si>
    <t>Tyû suaát lôïi nhuaän (%)</t>
  </si>
  <si>
    <t xml:space="preserve"> - TS lôïi nhuaän tröôùc thueá/Toång taøi saûn (%)</t>
  </si>
  <si>
    <t xml:space="preserve"> - TS lôïi nhuaän sau thueá/Doanh thu thuaàn (%)</t>
  </si>
  <si>
    <t xml:space="preserve"> - TS lôïi nhuaän sau thueá/Nguoàn voán chuû sôû höõu (%)</t>
  </si>
  <si>
    <t>Chuû tòch Hoäi Ñoàng Quaûn Trò</t>
  </si>
  <si>
    <t>BAÙO CAÙO TAØI CHÍNH TOÙM TAÉT NAÊM 2008</t>
  </si>
  <si>
    <t xml:space="preserve">  - Quyõ khaùc thuoäc voán chuû sôõ höõu</t>
  </si>
  <si>
    <t>Naêm 2008</t>
  </si>
  <si>
    <t xml:space="preserve"> Chi phí baùn haøng </t>
  </si>
  <si>
    <t xml:space="preserve"> Chi phí quaûn lyù doanh nghieäp</t>
  </si>
  <si>
    <t>KS. Vuõ Ngoïc Nam</t>
  </si>
  <si>
    <t xml:space="preserve">TP.HCM, ngaøy 20 thaùng 03 naêm 2009  </t>
  </si>
  <si>
    <t>Ñaõ kyù</t>
  </si>
  <si>
    <t>Ñaõ ñöôïc kieåm toaùn bôûi Coâng Ty Quaûn Lyù - Kieåm Toaùn - Tö Vaán MAAC</t>
  </si>
  <si>
    <r>
      <t xml:space="preserve">       COÂNG TY COÅ PHAÀN BAO BÌ DÖÔÏC </t>
    </r>
    <r>
      <rPr>
        <sz val="11"/>
        <rFont val="VNI-Times"/>
        <family val="0"/>
      </rPr>
      <t xml:space="preserve">                                                              Ñòa chæ: 89 Nguyeãn Ñình Chieåu, Quaän Phuù Nhuaän, TP. Hoà Chí Minh
Ñieän thoaïi : (84-08) 38445025 -38442021              Fax: (84-08) 38441219  </t>
    </r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</si>
</sst>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 * #,##0_)\ &quot;$&quot;_ ;_ * \(#,##0\)\ &quot;$&quot;_ ;_ * &quot;-&quot;_)\ &quot;$&quot;_ ;_ @_ "/>
    <numFmt numFmtId="181" formatCode="_ * #,##0_)\ _$_ ;_ * \(#,##0\)\ _$_ ;_ * &quot;-&quot;_)\ _$_ ;_ @_ "/>
    <numFmt numFmtId="182" formatCode="_ * #,##0.00_)\ &quot;$&quot;_ ;_ * \(#,##0.00\)\ &quot;$&quot;_ ;_ * &quot;-&quot;??_)\ &quot;$&quot;_ ;_ @_ "/>
    <numFmt numFmtId="183" formatCode="_ * #,##0.00_)\ _$_ ;_ * \(#,##0.00\)\ _$_ ;_ * &quot;-&quot;??_)\ _$_ ;_ @_ "/>
    <numFmt numFmtId="184" formatCode="_(* #,##0_);_(* \(#,##0\);_(* &quot;-&quot;??_);_(@_)"/>
    <numFmt numFmtId="185" formatCode="_-&quot;\&quot;* #,##0_-;\-&quot;\&quot;* #,##0_-;_-&quot;\&quot;* &quot;-&quot;_-;_-@_-"/>
    <numFmt numFmtId="186" formatCode="_-&quot;\&quot;* #,##0.00_-;\-&quot;\&quot;* #,##0.00_-;_-&quot;\&quot;* &quot;-&quot;??_-;_-@_-"/>
    <numFmt numFmtId="187" formatCode="#,###&quot;  &quot;;\(#,###\)&quot; &quot;"/>
    <numFmt numFmtId="188" formatCode="#,###&quot; &quot;;\(#,###\)"/>
    <numFmt numFmtId="189" formatCode="_ * #,##0_)\ _$_ ;_ * \(#,##0\)\ _$_ ;_ * &quot;-&quot;??_)\ _$_ ;_ @_ "/>
    <numFmt numFmtId="190" formatCode="#,##0;[Red]\(#,##0\)"/>
    <numFmt numFmtId="191" formatCode="#,##0.00;[Red]\(#,##0.00\)"/>
    <numFmt numFmtId="192" formatCode="_ * #,##0.0_)\ _$_ ;_ * \(#,##0.0\)\ _$_ ;_ * &quot;-&quot;??_)\ _$_ ;_ @_ "/>
    <numFmt numFmtId="193" formatCode="_ * #,##0.000_)\ _$_ ;_ * \(#,##0.000\)\ _$_ ;_ * &quot;-&quot;??_)\ _$_ ;_ @_ "/>
    <numFmt numFmtId="194" formatCode="0.000"/>
    <numFmt numFmtId="195" formatCode="0.0"/>
    <numFmt numFmtId="196" formatCode="0.0%"/>
    <numFmt numFmtId="197" formatCode="[$-80C]dddd\ d\ mmmm\ yyyy"/>
    <numFmt numFmtId="198" formatCode="d/mm/yyyy;@"/>
    <numFmt numFmtId="199" formatCode="yy/mm/dd;@"/>
    <numFmt numFmtId="200" formatCode="dd/mm/yyyy;@"/>
  </numFmts>
  <fonts count="24">
    <font>
      <sz val="11"/>
      <name val="VNI-Times"/>
      <family val="0"/>
    </font>
    <font>
      <sz val="10"/>
      <name val="VNI-Times"/>
      <family val="0"/>
    </font>
    <font>
      <b/>
      <sz val="10"/>
      <name val="VNI-Times"/>
      <family val="0"/>
    </font>
    <font>
      <b/>
      <sz val="14"/>
      <name val="VNI-Times"/>
      <family val="0"/>
    </font>
    <font>
      <sz val="10"/>
      <name val="Arial"/>
      <family val="2"/>
    </font>
    <font>
      <u val="single"/>
      <sz val="10"/>
      <color indexed="36"/>
      <name val="VNI-Times"/>
      <family val="0"/>
    </font>
    <font>
      <b/>
      <sz val="12"/>
      <name val="Arial"/>
      <family val="2"/>
    </font>
    <font>
      <u val="single"/>
      <sz val="10"/>
      <color indexed="12"/>
      <name val="VNI-Times"/>
      <family val="0"/>
    </font>
    <font>
      <sz val="12"/>
      <name val="바탕체"/>
      <family val="1"/>
    </font>
    <font>
      <sz val="14"/>
      <name val="뼻뮝"/>
      <family val="3"/>
    </font>
    <font>
      <sz val="12"/>
      <name val="뼻뮝"/>
      <family val="1"/>
    </font>
    <font>
      <sz val="11"/>
      <name val="돋움"/>
      <family val="3"/>
    </font>
    <font>
      <sz val="10"/>
      <name val="QBJ-명조10pt"/>
      <family val="3"/>
    </font>
    <font>
      <sz val="12"/>
      <color indexed="8"/>
      <name val="바탕체"/>
      <family val="1"/>
    </font>
    <font>
      <sz val="10"/>
      <name val="굴림체"/>
      <family val="3"/>
    </font>
    <font>
      <sz val="10"/>
      <name val="??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1"/>
      <name val="VNI-Times"/>
      <family val="0"/>
    </font>
    <font>
      <b/>
      <i/>
      <sz val="11"/>
      <name val="VNI-Times"/>
      <family val="0"/>
    </font>
    <font>
      <b/>
      <sz val="12"/>
      <name val="VNI-Times"/>
      <family val="0"/>
    </font>
    <font>
      <sz val="12"/>
      <name val="VNI-Times"/>
      <family val="0"/>
    </font>
    <font>
      <i/>
      <sz val="11"/>
      <name val="VNI-Times"/>
      <family val="0"/>
    </font>
    <font>
      <b/>
      <sz val="18"/>
      <name val="VNI-Times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 applyNumberForma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10" fillId="0" borderId="0">
      <alignment/>
      <protection/>
    </xf>
    <xf numFmtId="169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8" fontId="12" fillId="0" borderId="0" applyFill="0" applyBorder="0" applyProtection="0">
      <alignment vertical="center"/>
    </xf>
    <xf numFmtId="187" fontId="13" fillId="0" borderId="0" applyFill="0" applyBorder="0" applyProtection="0">
      <alignment vertical="center"/>
    </xf>
    <xf numFmtId="0" fontId="14" fillId="0" borderId="0">
      <alignment/>
      <protection/>
    </xf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15" fillId="2" borderId="0" xfId="15" applyFont="1" applyFill="1">
      <alignment/>
      <protection/>
    </xf>
    <xf numFmtId="0" fontId="4" fillId="0" borderId="0" xfId="15">
      <alignment/>
      <protection/>
    </xf>
    <xf numFmtId="0" fontId="4" fillId="2" borderId="0" xfId="15" applyFill="1">
      <alignment/>
      <protection/>
    </xf>
    <xf numFmtId="0" fontId="4" fillId="3" borderId="3" xfId="15" applyFill="1" applyBorder="1">
      <alignment/>
      <protection/>
    </xf>
    <xf numFmtId="0" fontId="16" fillId="4" borderId="4" xfId="15" applyFont="1" applyFill="1" applyBorder="1" applyAlignment="1">
      <alignment horizontal="center"/>
      <protection/>
    </xf>
    <xf numFmtId="0" fontId="17" fillId="5" borderId="5" xfId="15" applyFont="1" applyFill="1" applyBorder="1" applyAlignment="1">
      <alignment horizontal="center"/>
      <protection/>
    </xf>
    <xf numFmtId="0" fontId="16" fillId="4" borderId="5" xfId="15" applyFont="1" applyFill="1" applyBorder="1" applyAlignment="1">
      <alignment horizontal="center"/>
      <protection/>
    </xf>
    <xf numFmtId="0" fontId="16" fillId="4" borderId="6" xfId="15" applyFont="1" applyFill="1" applyBorder="1" applyAlignment="1">
      <alignment horizontal="center"/>
      <protection/>
    </xf>
    <xf numFmtId="0" fontId="4" fillId="3" borderId="7" xfId="15" applyFill="1" applyBorder="1">
      <alignment/>
      <protection/>
    </xf>
    <xf numFmtId="0" fontId="4" fillId="3" borderId="8" xfId="15" applyFill="1" applyBorder="1">
      <alignment/>
      <protection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9" xfId="0" applyFont="1" applyBorder="1" applyAlignment="1">
      <alignment horizontal="center"/>
    </xf>
    <xf numFmtId="0" fontId="2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90" fontId="20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90" fontId="1" fillId="0" borderId="10" xfId="0" applyNumberFormat="1" applyFont="1" applyBorder="1" applyAlignment="1">
      <alignment/>
    </xf>
    <xf numFmtId="0" fontId="21" fillId="0" borderId="0" xfId="0" applyFont="1" applyAlignment="1">
      <alignment/>
    </xf>
    <xf numFmtId="38" fontId="1" fillId="0" borderId="0" xfId="0" applyNumberFormat="1" applyFont="1" applyAlignment="1">
      <alignment/>
    </xf>
    <xf numFmtId="0" fontId="1" fillId="0" borderId="11" xfId="0" applyFont="1" applyBorder="1" applyAlignment="1">
      <alignment wrapText="1"/>
    </xf>
    <xf numFmtId="190" fontId="1" fillId="0" borderId="11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2" xfId="0" applyFont="1" applyBorder="1" applyAlignment="1">
      <alignment wrapText="1"/>
    </xf>
    <xf numFmtId="190" fontId="1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 applyProtection="1">
      <alignment horizontal="center"/>
      <protection locked="0"/>
    </xf>
    <xf numFmtId="184" fontId="2" fillId="0" borderId="11" xfId="16" applyNumberFormat="1" applyFont="1" applyBorder="1" applyAlignment="1" applyProtection="1">
      <alignment/>
      <protection locked="0"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 applyProtection="1">
      <alignment horizontal="left"/>
      <protection locked="0"/>
    </xf>
    <xf numFmtId="184" fontId="1" fillId="0" borderId="10" xfId="0" applyNumberFormat="1" applyFont="1" applyBorder="1" applyAlignment="1" applyProtection="1">
      <alignment/>
      <protection locked="0"/>
    </xf>
    <xf numFmtId="41" fontId="1" fillId="0" borderId="10" xfId="0" applyNumberFormat="1" applyFont="1" applyBorder="1" applyAlignment="1" applyProtection="1">
      <alignment/>
      <protection locked="0"/>
    </xf>
    <xf numFmtId="184" fontId="1" fillId="0" borderId="10" xfId="16" applyNumberFormat="1" applyFont="1" applyBorder="1" applyAlignment="1" applyProtection="1">
      <alignment/>
      <protection locked="0"/>
    </xf>
    <xf numFmtId="0" fontId="1" fillId="0" borderId="10" xfId="0" applyFont="1" applyFill="1" applyBorder="1" applyAlignment="1">
      <alignment horizontal="center"/>
    </xf>
    <xf numFmtId="0" fontId="1" fillId="0" borderId="14" xfId="0" applyFont="1" applyBorder="1" applyAlignment="1" applyProtection="1">
      <alignment/>
      <protection locked="0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 applyProtection="1">
      <alignment horizontal="center"/>
      <protection locked="0"/>
    </xf>
    <xf numFmtId="184" fontId="2" fillId="0" borderId="10" xfId="16" applyNumberFormat="1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0" fillId="0" borderId="10" xfId="0" applyBorder="1" applyAlignment="1">
      <alignment/>
    </xf>
    <xf numFmtId="0" fontId="2" fillId="0" borderId="15" xfId="0" applyFont="1" applyBorder="1" applyAlignment="1" applyProtection="1">
      <alignment horizontal="left"/>
      <protection locked="0"/>
    </xf>
    <xf numFmtId="184" fontId="2" fillId="0" borderId="12" xfId="0" applyNumberFormat="1" applyFont="1" applyBorder="1" applyAlignment="1" applyProtection="1">
      <alignment/>
      <protection locked="0"/>
    </xf>
    <xf numFmtId="0" fontId="18" fillId="0" borderId="9" xfId="0" applyFont="1" applyBorder="1" applyAlignment="1" applyProtection="1">
      <alignment horizontal="center"/>
      <protection locked="0"/>
    </xf>
    <xf numFmtId="14" fontId="18" fillId="0" borderId="9" xfId="0" applyNumberFormat="1" applyFont="1" applyBorder="1" applyAlignment="1" applyProtection="1">
      <alignment horizontal="center"/>
      <protection locked="0"/>
    </xf>
    <xf numFmtId="0" fontId="0" fillId="6" borderId="9" xfId="0" applyFont="1" applyFill="1" applyBorder="1" applyAlignment="1">
      <alignment/>
    </xf>
    <xf numFmtId="0" fontId="18" fillId="6" borderId="16" xfId="0" applyFont="1" applyFill="1" applyBorder="1" applyAlignment="1" applyProtection="1">
      <alignment horizontal="center"/>
      <protection locked="0"/>
    </xf>
    <xf numFmtId="184" fontId="18" fillId="6" borderId="9" xfId="16" applyNumberFormat="1" applyFont="1" applyFill="1" applyBorder="1" applyAlignment="1" applyProtection="1">
      <alignment/>
      <protection locked="0"/>
    </xf>
    <xf numFmtId="0" fontId="0" fillId="6" borderId="9" xfId="0" applyFill="1" applyBorder="1" applyAlignment="1">
      <alignment/>
    </xf>
    <xf numFmtId="0" fontId="2" fillId="6" borderId="16" xfId="0" applyFont="1" applyFill="1" applyBorder="1" applyAlignment="1" applyProtection="1">
      <alignment horizontal="center"/>
      <protection locked="0"/>
    </xf>
    <xf numFmtId="0" fontId="1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190" fontId="21" fillId="0" borderId="0" xfId="0" applyNumberFormat="1" applyFont="1" applyAlignment="1">
      <alignment/>
    </xf>
    <xf numFmtId="3" fontId="0" fillId="0" borderId="0" xfId="0" applyNumberFormat="1" applyAlignment="1">
      <alignment/>
    </xf>
    <xf numFmtId="200" fontId="18" fillId="0" borderId="9" xfId="0" applyNumberFormat="1" applyFont="1" applyBorder="1" applyAlignment="1" applyProtection="1">
      <alignment horizontal="center"/>
      <protection locked="0"/>
    </xf>
    <xf numFmtId="0" fontId="2" fillId="0" borderId="11" xfId="0" applyFont="1" applyBorder="1" applyAlignment="1">
      <alignment horizontal="center" wrapText="1"/>
    </xf>
    <xf numFmtId="3" fontId="1" fillId="0" borderId="11" xfId="0" applyNumberFormat="1" applyFont="1" applyBorder="1" applyAlignment="1">
      <alignment/>
    </xf>
    <xf numFmtId="191" fontId="1" fillId="0" borderId="10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wrapText="1"/>
    </xf>
    <xf numFmtId="191" fontId="1" fillId="0" borderId="12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wrapText="1"/>
    </xf>
    <xf numFmtId="0" fontId="1" fillId="0" borderId="12" xfId="0" applyFont="1" applyBorder="1" applyAlignment="1">
      <alignment/>
    </xf>
    <xf numFmtId="9" fontId="1" fillId="0" borderId="12" xfId="25" applyFont="1" applyBorder="1" applyAlignment="1">
      <alignment horizontal="center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23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</cellXfs>
  <cellStyles count="24">
    <cellStyle name="Normal" xfId="0"/>
    <cellStyle name="??_kc-elec system check list" xfId="15"/>
    <cellStyle name="Comma" xfId="16"/>
    <cellStyle name="Comma [0]" xfId="17"/>
    <cellStyle name="Currency" xfId="18"/>
    <cellStyle name="Currency [0]" xfId="19"/>
    <cellStyle name="Followed Hyperlink" xfId="20"/>
    <cellStyle name="Header1" xfId="21"/>
    <cellStyle name="Header2" xfId="22"/>
    <cellStyle name="Hyperlink" xfId="23"/>
    <cellStyle name="Normal - Style1" xfId="24"/>
    <cellStyle name="Percent" xfId="25"/>
    <cellStyle name="똿뗦먛귟 [0.00]_PRODUCT DETAIL Q1" xfId="26"/>
    <cellStyle name="똿뗦먛귟_PRODUCT DETAIL Q1" xfId="27"/>
    <cellStyle name="믅됞 [0.00]_PRODUCT DETAIL Q1" xfId="28"/>
    <cellStyle name="믅됞_PRODUCT DETAIL Q1" xfId="29"/>
    <cellStyle name="뷭?_BOOKSHIP" xfId="30"/>
    <cellStyle name="콤마 [0]_††††† " xfId="31"/>
    <cellStyle name="콤마_††††† " xfId="32"/>
    <cellStyle name="통화 [0]_††††† " xfId="33"/>
    <cellStyle name="통화_††††† " xfId="34"/>
    <cellStyle name="표10" xfId="35"/>
    <cellStyle name="표13" xfId="36"/>
    <cellStyle name="표준_(정보부문)월별인원계획" xfId="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anh\shared%20file\My%20Documents\Excel%20job\Hanoi%202002\My%20Documents\Ketoan2001\CDTKM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anh\shared%20file\My%20Documents\Excel%20job\Hanoi%202002\WINDOWS\Temporary%20Internet%20Files\Content.IE5\5C6EOYFM\Cankt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uan1"/>
      <sheetName val="CDFS"/>
      <sheetName val="Sheet2"/>
      <sheetName val="loc"/>
      <sheetName val="Sheet1"/>
      <sheetName val="CDPS PL"/>
      <sheetName val="Dulieu"/>
    </sheetNames>
    <sheetDataSet>
      <sheetData sheetId="6">
        <row r="1">
          <cell r="K1" t="str">
            <v>USD</v>
          </cell>
        </row>
        <row r="2">
          <cell r="K2">
            <v>8.29</v>
          </cell>
        </row>
        <row r="3">
          <cell r="K3">
            <v>0.25</v>
          </cell>
        </row>
        <row r="4">
          <cell r="K4">
            <v>115.87</v>
          </cell>
        </row>
        <row r="5">
          <cell r="K5">
            <v>3.48</v>
          </cell>
        </row>
        <row r="6">
          <cell r="K6">
            <v>27.89</v>
          </cell>
        </row>
        <row r="7">
          <cell r="K7">
            <v>0.93</v>
          </cell>
        </row>
        <row r="8">
          <cell r="K8">
            <v>60.5</v>
          </cell>
        </row>
        <row r="9">
          <cell r="K9">
            <v>123.68</v>
          </cell>
        </row>
        <row r="10">
          <cell r="K10">
            <v>12.37</v>
          </cell>
        </row>
        <row r="11">
          <cell r="K11">
            <v>39.04</v>
          </cell>
        </row>
        <row r="12">
          <cell r="K12">
            <v>1.17</v>
          </cell>
        </row>
        <row r="13">
          <cell r="K13">
            <v>29.06</v>
          </cell>
        </row>
        <row r="14">
          <cell r="K14">
            <v>0.87</v>
          </cell>
        </row>
        <row r="15">
          <cell r="K15">
            <v>3.56</v>
          </cell>
        </row>
        <row r="16">
          <cell r="K16">
            <v>19.8</v>
          </cell>
        </row>
        <row r="17">
          <cell r="K17">
            <v>1.98</v>
          </cell>
        </row>
        <row r="18">
          <cell r="K18">
            <v>23.13</v>
          </cell>
        </row>
        <row r="19">
          <cell r="K19">
            <v>19.07</v>
          </cell>
        </row>
        <row r="20">
          <cell r="K20">
            <v>0.57</v>
          </cell>
        </row>
        <row r="21">
          <cell r="K21">
            <v>27.74</v>
          </cell>
        </row>
        <row r="22">
          <cell r="K22">
            <v>2.77</v>
          </cell>
        </row>
        <row r="23">
          <cell r="K23">
            <v>11.96</v>
          </cell>
        </row>
        <row r="24">
          <cell r="K24">
            <v>34.21</v>
          </cell>
        </row>
        <row r="25">
          <cell r="K25">
            <v>1.03</v>
          </cell>
        </row>
        <row r="26">
          <cell r="K26">
            <v>8.54</v>
          </cell>
        </row>
        <row r="27">
          <cell r="K27">
            <v>0.85</v>
          </cell>
        </row>
        <row r="28">
          <cell r="K28">
            <v>27.05</v>
          </cell>
        </row>
        <row r="29">
          <cell r="K29">
            <v>0.81</v>
          </cell>
        </row>
        <row r="30">
          <cell r="K30">
            <v>5.53</v>
          </cell>
        </row>
        <row r="31">
          <cell r="K31">
            <v>0.17</v>
          </cell>
        </row>
        <row r="32">
          <cell r="K32">
            <v>54.8</v>
          </cell>
        </row>
        <row r="33">
          <cell r="K33">
            <v>5.48</v>
          </cell>
        </row>
        <row r="34">
          <cell r="K34">
            <v>28.47</v>
          </cell>
        </row>
        <row r="35">
          <cell r="K35">
            <v>1.42</v>
          </cell>
        </row>
        <row r="36">
          <cell r="K36">
            <v>9.54</v>
          </cell>
        </row>
        <row r="37">
          <cell r="K37">
            <v>0.29</v>
          </cell>
        </row>
        <row r="38">
          <cell r="K38">
            <v>18.86</v>
          </cell>
        </row>
        <row r="39">
          <cell r="K39">
            <v>18.66</v>
          </cell>
        </row>
        <row r="40">
          <cell r="K40">
            <v>0.56</v>
          </cell>
        </row>
        <row r="41">
          <cell r="K41">
            <v>28.68</v>
          </cell>
        </row>
        <row r="42">
          <cell r="K42">
            <v>0.86</v>
          </cell>
        </row>
        <row r="43">
          <cell r="K43">
            <v>23.43</v>
          </cell>
        </row>
        <row r="44">
          <cell r="K44">
            <v>0.7</v>
          </cell>
        </row>
        <row r="45">
          <cell r="K45">
            <v>14.44</v>
          </cell>
        </row>
        <row r="46">
          <cell r="K46">
            <v>0.43</v>
          </cell>
        </row>
        <row r="47">
          <cell r="K47">
            <v>11.27</v>
          </cell>
        </row>
        <row r="48">
          <cell r="K48">
            <v>1.02</v>
          </cell>
        </row>
        <row r="49">
          <cell r="K49">
            <v>11.68</v>
          </cell>
        </row>
        <row r="50">
          <cell r="K50">
            <v>0.35</v>
          </cell>
        </row>
        <row r="51">
          <cell r="K51">
            <v>6.12</v>
          </cell>
        </row>
        <row r="52">
          <cell r="K52">
            <v>0.18</v>
          </cell>
        </row>
        <row r="53">
          <cell r="K53">
            <v>38.01</v>
          </cell>
        </row>
        <row r="54">
          <cell r="K54">
            <v>1.14</v>
          </cell>
        </row>
        <row r="55">
          <cell r="K55">
            <v>220.04</v>
          </cell>
        </row>
        <row r="56">
          <cell r="K56">
            <v>9.07</v>
          </cell>
        </row>
        <row r="57">
          <cell r="K57">
            <v>3319.93</v>
          </cell>
        </row>
        <row r="58">
          <cell r="K58">
            <v>2300</v>
          </cell>
        </row>
        <row r="59">
          <cell r="K59">
            <v>500</v>
          </cell>
        </row>
        <row r="60">
          <cell r="K60">
            <v>4105.01</v>
          </cell>
        </row>
        <row r="61">
          <cell r="K61">
            <v>13.82</v>
          </cell>
        </row>
        <row r="62">
          <cell r="K62">
            <v>0.41</v>
          </cell>
        </row>
        <row r="63">
          <cell r="K63">
            <v>9.61</v>
          </cell>
        </row>
        <row r="64">
          <cell r="K64">
            <v>0.29</v>
          </cell>
        </row>
        <row r="65">
          <cell r="K65">
            <v>31.94</v>
          </cell>
        </row>
        <row r="66">
          <cell r="K66">
            <v>3.19</v>
          </cell>
        </row>
        <row r="67">
          <cell r="K67">
            <v>158.92</v>
          </cell>
        </row>
        <row r="68">
          <cell r="K68">
            <v>6.46</v>
          </cell>
        </row>
        <row r="69">
          <cell r="K69">
            <v>355.87</v>
          </cell>
        </row>
        <row r="70">
          <cell r="K70">
            <v>2338.41</v>
          </cell>
        </row>
        <row r="71">
          <cell r="K71">
            <v>185.19</v>
          </cell>
        </row>
        <row r="72">
          <cell r="K72">
            <v>5.56</v>
          </cell>
        </row>
        <row r="73">
          <cell r="K73">
            <v>335.2</v>
          </cell>
        </row>
        <row r="74">
          <cell r="K74">
            <v>33.58</v>
          </cell>
        </row>
        <row r="75">
          <cell r="K75">
            <v>462.63</v>
          </cell>
        </row>
        <row r="76">
          <cell r="K76">
            <v>254.04</v>
          </cell>
        </row>
        <row r="77">
          <cell r="K77">
            <v>25.4</v>
          </cell>
        </row>
        <row r="78">
          <cell r="K78">
            <v>2588.19</v>
          </cell>
        </row>
        <row r="79">
          <cell r="K79">
            <v>258.82</v>
          </cell>
        </row>
        <row r="80">
          <cell r="K80">
            <v>119.06</v>
          </cell>
        </row>
        <row r="81">
          <cell r="K81">
            <v>11.91</v>
          </cell>
        </row>
        <row r="82">
          <cell r="K82">
            <v>281.98</v>
          </cell>
        </row>
        <row r="83">
          <cell r="K83">
            <v>28.2</v>
          </cell>
        </row>
        <row r="84">
          <cell r="K84">
            <v>186.24</v>
          </cell>
        </row>
        <row r="85">
          <cell r="K85">
            <v>7.55</v>
          </cell>
        </row>
        <row r="86">
          <cell r="K86">
            <v>269.93</v>
          </cell>
        </row>
        <row r="87">
          <cell r="K87">
            <v>44.2</v>
          </cell>
        </row>
        <row r="88">
          <cell r="K88">
            <v>4.42</v>
          </cell>
        </row>
        <row r="89">
          <cell r="K89">
            <v>355.87</v>
          </cell>
        </row>
        <row r="90">
          <cell r="K90">
            <v>11.55</v>
          </cell>
        </row>
        <row r="91">
          <cell r="K91">
            <v>14234.88</v>
          </cell>
        </row>
        <row r="92">
          <cell r="K92">
            <v>11000</v>
          </cell>
        </row>
        <row r="93">
          <cell r="K93">
            <v>5.41</v>
          </cell>
        </row>
        <row r="94">
          <cell r="K94">
            <v>195.41</v>
          </cell>
        </row>
        <row r="95">
          <cell r="K95">
            <v>19.93</v>
          </cell>
        </row>
        <row r="96">
          <cell r="K96">
            <v>10.68</v>
          </cell>
        </row>
        <row r="97">
          <cell r="K97">
            <v>19.93</v>
          </cell>
        </row>
        <row r="98">
          <cell r="K98">
            <v>4270.46</v>
          </cell>
        </row>
        <row r="99">
          <cell r="K99">
            <v>2750.33</v>
          </cell>
        </row>
        <row r="100">
          <cell r="K100">
            <v>2800</v>
          </cell>
        </row>
        <row r="101">
          <cell r="K101">
            <v>2767.1</v>
          </cell>
        </row>
        <row r="102">
          <cell r="K102">
            <v>14234.88</v>
          </cell>
        </row>
        <row r="103">
          <cell r="K103">
            <v>2135.23</v>
          </cell>
        </row>
        <row r="104">
          <cell r="K104">
            <v>3558.72</v>
          </cell>
        </row>
        <row r="105">
          <cell r="K105">
            <v>32460.91</v>
          </cell>
        </row>
        <row r="106">
          <cell r="K106">
            <v>55.81</v>
          </cell>
        </row>
        <row r="107">
          <cell r="K107">
            <v>5.58</v>
          </cell>
        </row>
        <row r="108">
          <cell r="K108">
            <v>7.12</v>
          </cell>
        </row>
        <row r="109">
          <cell r="K109">
            <v>50.55</v>
          </cell>
        </row>
        <row r="110">
          <cell r="K110">
            <v>5.05</v>
          </cell>
        </row>
        <row r="111">
          <cell r="K111">
            <v>7378.95</v>
          </cell>
        </row>
        <row r="112">
          <cell r="K112">
            <v>1.85</v>
          </cell>
        </row>
        <row r="113">
          <cell r="K113">
            <v>41.41</v>
          </cell>
        </row>
        <row r="114">
          <cell r="K114">
            <v>36.73</v>
          </cell>
        </row>
        <row r="115">
          <cell r="K115">
            <v>16.01</v>
          </cell>
        </row>
        <row r="116">
          <cell r="K116">
            <v>1.07</v>
          </cell>
        </row>
        <row r="117">
          <cell r="K117">
            <v>17.08</v>
          </cell>
        </row>
        <row r="118">
          <cell r="K118">
            <v>4.27</v>
          </cell>
        </row>
        <row r="119">
          <cell r="K119">
            <v>19.93</v>
          </cell>
        </row>
        <row r="120">
          <cell r="K120">
            <v>2.14</v>
          </cell>
        </row>
        <row r="121">
          <cell r="K121">
            <v>9.27</v>
          </cell>
        </row>
        <row r="122">
          <cell r="K122">
            <v>196.95</v>
          </cell>
        </row>
        <row r="123">
          <cell r="K123">
            <v>9.82</v>
          </cell>
        </row>
        <row r="124">
          <cell r="K124">
            <v>11.96</v>
          </cell>
        </row>
        <row r="125">
          <cell r="K125">
            <v>9.71</v>
          </cell>
        </row>
        <row r="126">
          <cell r="K126">
            <v>0.97</v>
          </cell>
        </row>
        <row r="127">
          <cell r="K127">
            <v>16.37</v>
          </cell>
        </row>
        <row r="128">
          <cell r="K128">
            <v>22.78</v>
          </cell>
        </row>
        <row r="129">
          <cell r="K129">
            <v>58.6</v>
          </cell>
        </row>
        <row r="130">
          <cell r="K130">
            <v>1.76</v>
          </cell>
        </row>
        <row r="131">
          <cell r="K131">
            <v>1.99</v>
          </cell>
        </row>
        <row r="132">
          <cell r="K132">
            <v>48.37</v>
          </cell>
        </row>
        <row r="133">
          <cell r="K133">
            <v>1.45</v>
          </cell>
        </row>
        <row r="134">
          <cell r="K134">
            <v>40.83</v>
          </cell>
        </row>
        <row r="135">
          <cell r="K135">
            <v>4.1</v>
          </cell>
        </row>
        <row r="136">
          <cell r="K136">
            <v>52.38</v>
          </cell>
        </row>
        <row r="137">
          <cell r="K137">
            <v>2.56</v>
          </cell>
        </row>
        <row r="138">
          <cell r="K138">
            <v>6.62</v>
          </cell>
        </row>
        <row r="139">
          <cell r="K139">
            <v>6.41</v>
          </cell>
        </row>
        <row r="140">
          <cell r="K140">
            <v>67.72</v>
          </cell>
        </row>
        <row r="141">
          <cell r="K141">
            <v>2.03</v>
          </cell>
        </row>
        <row r="142">
          <cell r="K142">
            <v>3.99</v>
          </cell>
        </row>
        <row r="143">
          <cell r="K143">
            <v>1.39</v>
          </cell>
        </row>
        <row r="144">
          <cell r="K144">
            <v>0.14</v>
          </cell>
        </row>
        <row r="145">
          <cell r="K145">
            <v>3.56</v>
          </cell>
        </row>
        <row r="146">
          <cell r="K146">
            <v>5.91</v>
          </cell>
        </row>
        <row r="147">
          <cell r="K147">
            <v>3377.07</v>
          </cell>
        </row>
        <row r="148">
          <cell r="K148">
            <v>2300</v>
          </cell>
        </row>
        <row r="149">
          <cell r="K149">
            <v>500</v>
          </cell>
        </row>
        <row r="150">
          <cell r="K150">
            <v>164.27</v>
          </cell>
        </row>
        <row r="151">
          <cell r="K151">
            <v>6.6</v>
          </cell>
        </row>
        <row r="152">
          <cell r="K152">
            <v>355.87</v>
          </cell>
        </row>
        <row r="153">
          <cell r="K153">
            <v>71.17</v>
          </cell>
        </row>
        <row r="154">
          <cell r="K154">
            <v>30.8</v>
          </cell>
        </row>
        <row r="155">
          <cell r="K155">
            <v>3.08</v>
          </cell>
        </row>
        <row r="156">
          <cell r="K156">
            <v>20.25</v>
          </cell>
        </row>
        <row r="157">
          <cell r="K157">
            <v>2.02</v>
          </cell>
        </row>
        <row r="158">
          <cell r="K158">
            <v>53.9</v>
          </cell>
        </row>
        <row r="159">
          <cell r="K159">
            <v>1.62</v>
          </cell>
        </row>
        <row r="160">
          <cell r="K160">
            <v>398.02</v>
          </cell>
        </row>
        <row r="161">
          <cell r="K161">
            <v>11.94</v>
          </cell>
        </row>
        <row r="162">
          <cell r="K162">
            <v>281.81</v>
          </cell>
        </row>
        <row r="163">
          <cell r="K163">
            <v>238.12</v>
          </cell>
        </row>
        <row r="164">
          <cell r="K164">
            <v>23.81</v>
          </cell>
        </row>
        <row r="165">
          <cell r="K165">
            <v>395.68</v>
          </cell>
        </row>
        <row r="166">
          <cell r="K166">
            <v>39.57</v>
          </cell>
        </row>
        <row r="167">
          <cell r="K167">
            <v>74.35</v>
          </cell>
        </row>
        <row r="168">
          <cell r="K168">
            <v>2.23</v>
          </cell>
        </row>
        <row r="169">
          <cell r="K169">
            <v>324.78</v>
          </cell>
        </row>
        <row r="170">
          <cell r="K170">
            <v>9.74</v>
          </cell>
        </row>
        <row r="171">
          <cell r="K171">
            <v>543.74</v>
          </cell>
        </row>
        <row r="172">
          <cell r="K172">
            <v>54.37</v>
          </cell>
        </row>
        <row r="173">
          <cell r="K173">
            <v>61.28</v>
          </cell>
        </row>
        <row r="174">
          <cell r="K174">
            <v>6.13</v>
          </cell>
        </row>
        <row r="175">
          <cell r="K175">
            <v>3252.25</v>
          </cell>
        </row>
        <row r="176">
          <cell r="K176">
            <v>3577.47</v>
          </cell>
        </row>
        <row r="177">
          <cell r="K177">
            <v>126.82</v>
          </cell>
        </row>
        <row r="178">
          <cell r="K178">
            <v>12.68</v>
          </cell>
        </row>
        <row r="179">
          <cell r="K179">
            <v>189.81</v>
          </cell>
        </row>
        <row r="180">
          <cell r="K180">
            <v>313.63</v>
          </cell>
        </row>
        <row r="181">
          <cell r="K181">
            <v>31.36</v>
          </cell>
        </row>
        <row r="182">
          <cell r="K182">
            <v>10.149466192170818</v>
          </cell>
        </row>
        <row r="183">
          <cell r="K183">
            <v>69.47</v>
          </cell>
        </row>
        <row r="184">
          <cell r="K184">
            <v>1067.62</v>
          </cell>
        </row>
        <row r="185">
          <cell r="K185">
            <v>4982.21</v>
          </cell>
        </row>
        <row r="186">
          <cell r="K186">
            <v>11605.43</v>
          </cell>
        </row>
        <row r="187">
          <cell r="K187">
            <v>3558.72</v>
          </cell>
        </row>
        <row r="188">
          <cell r="K188">
            <v>2801.79</v>
          </cell>
        </row>
        <row r="189">
          <cell r="K189">
            <v>6591.44</v>
          </cell>
        </row>
        <row r="190">
          <cell r="K190">
            <v>12.19</v>
          </cell>
        </row>
        <row r="191">
          <cell r="K191">
            <v>34.27</v>
          </cell>
        </row>
        <row r="192">
          <cell r="K192">
            <v>3.43</v>
          </cell>
        </row>
        <row r="193">
          <cell r="K193">
            <v>2.85</v>
          </cell>
        </row>
        <row r="194">
          <cell r="K194">
            <v>10.75</v>
          </cell>
        </row>
        <row r="195">
          <cell r="K195">
            <v>8.57</v>
          </cell>
        </row>
        <row r="196">
          <cell r="K196">
            <v>0.26</v>
          </cell>
        </row>
        <row r="197">
          <cell r="K197">
            <v>5.86</v>
          </cell>
        </row>
        <row r="198">
          <cell r="K198">
            <v>0.26</v>
          </cell>
        </row>
        <row r="199">
          <cell r="K199">
            <v>19.02</v>
          </cell>
        </row>
        <row r="200">
          <cell r="K200">
            <v>0.57</v>
          </cell>
        </row>
        <row r="201">
          <cell r="K201">
            <v>5.05</v>
          </cell>
        </row>
        <row r="202">
          <cell r="K202">
            <v>14.23</v>
          </cell>
        </row>
        <row r="203">
          <cell r="K203">
            <v>39.15</v>
          </cell>
        </row>
        <row r="204">
          <cell r="K204">
            <v>3.7</v>
          </cell>
        </row>
        <row r="205">
          <cell r="K205">
            <v>13.89</v>
          </cell>
        </row>
        <row r="206">
          <cell r="K206">
            <v>0.69</v>
          </cell>
        </row>
        <row r="207">
          <cell r="K207">
            <v>159.93</v>
          </cell>
        </row>
        <row r="208">
          <cell r="K208">
            <v>8</v>
          </cell>
        </row>
        <row r="209">
          <cell r="K209">
            <v>33.8</v>
          </cell>
        </row>
        <row r="210">
          <cell r="K210">
            <v>19.93</v>
          </cell>
        </row>
        <row r="211">
          <cell r="K211">
            <v>33.17</v>
          </cell>
        </row>
        <row r="212">
          <cell r="K212">
            <v>1</v>
          </cell>
        </row>
        <row r="213">
          <cell r="K213">
            <v>31.1</v>
          </cell>
        </row>
        <row r="214">
          <cell r="K214">
            <v>0.93</v>
          </cell>
        </row>
        <row r="215">
          <cell r="K215">
            <v>56.65</v>
          </cell>
        </row>
        <row r="216">
          <cell r="K216">
            <v>5.62</v>
          </cell>
        </row>
        <row r="217">
          <cell r="K217">
            <v>13.95</v>
          </cell>
        </row>
        <row r="218">
          <cell r="K218">
            <v>12.07</v>
          </cell>
        </row>
        <row r="219">
          <cell r="K219">
            <v>1.1</v>
          </cell>
        </row>
        <row r="220">
          <cell r="K220">
            <v>27.97</v>
          </cell>
        </row>
        <row r="221">
          <cell r="K221">
            <v>4.27</v>
          </cell>
        </row>
        <row r="222">
          <cell r="K222">
            <v>11.53</v>
          </cell>
        </row>
        <row r="223">
          <cell r="K223">
            <v>44.05</v>
          </cell>
        </row>
        <row r="224">
          <cell r="K224">
            <v>88.73</v>
          </cell>
        </row>
        <row r="225">
          <cell r="K225">
            <v>4.43</v>
          </cell>
        </row>
        <row r="226">
          <cell r="K226">
            <v>5.34</v>
          </cell>
        </row>
        <row r="227">
          <cell r="K227">
            <v>11.57</v>
          </cell>
        </row>
        <row r="228">
          <cell r="K228">
            <v>0.25</v>
          </cell>
        </row>
        <row r="229">
          <cell r="K229">
            <v>0.71</v>
          </cell>
        </row>
        <row r="230">
          <cell r="K230">
            <v>3.88</v>
          </cell>
        </row>
        <row r="231">
          <cell r="K231">
            <v>0.12</v>
          </cell>
        </row>
        <row r="232">
          <cell r="K232">
            <v>5.12</v>
          </cell>
        </row>
        <row r="233">
          <cell r="K233">
            <v>174.25</v>
          </cell>
        </row>
        <row r="234">
          <cell r="K234">
            <v>5.85</v>
          </cell>
        </row>
        <row r="235">
          <cell r="K235">
            <v>71.89</v>
          </cell>
        </row>
        <row r="236">
          <cell r="K236">
            <v>9.61</v>
          </cell>
        </row>
        <row r="237">
          <cell r="K237">
            <v>68.8</v>
          </cell>
        </row>
        <row r="238">
          <cell r="K238">
            <v>3.44</v>
          </cell>
        </row>
        <row r="239">
          <cell r="K239">
            <v>31.03</v>
          </cell>
        </row>
        <row r="240">
          <cell r="K240">
            <v>3.1</v>
          </cell>
        </row>
        <row r="241">
          <cell r="K241">
            <v>283.92</v>
          </cell>
        </row>
        <row r="242">
          <cell r="K242">
            <v>28.39</v>
          </cell>
        </row>
        <row r="243">
          <cell r="K243">
            <v>229.41</v>
          </cell>
        </row>
        <row r="244">
          <cell r="K244">
            <v>22.94</v>
          </cell>
        </row>
        <row r="245">
          <cell r="K245">
            <v>361.57</v>
          </cell>
        </row>
        <row r="246">
          <cell r="K246">
            <v>36.16</v>
          </cell>
        </row>
        <row r="247">
          <cell r="K247">
            <v>233.42</v>
          </cell>
        </row>
        <row r="248">
          <cell r="K248">
            <v>23.34</v>
          </cell>
        </row>
        <row r="249">
          <cell r="K249">
            <v>241.65</v>
          </cell>
        </row>
        <row r="250">
          <cell r="K250">
            <v>221.88</v>
          </cell>
        </row>
        <row r="251">
          <cell r="K251">
            <v>500</v>
          </cell>
        </row>
        <row r="252">
          <cell r="K252">
            <v>2300</v>
          </cell>
        </row>
        <row r="253">
          <cell r="K253">
            <v>3461.83</v>
          </cell>
        </row>
        <row r="254">
          <cell r="K254">
            <v>5.69</v>
          </cell>
        </row>
        <row r="255">
          <cell r="K255">
            <v>2360.79</v>
          </cell>
        </row>
        <row r="256">
          <cell r="K256">
            <v>4270.46</v>
          </cell>
        </row>
        <row r="257">
          <cell r="K257">
            <v>4475.18</v>
          </cell>
        </row>
        <row r="258">
          <cell r="K258">
            <v>2846.98</v>
          </cell>
        </row>
        <row r="259">
          <cell r="K259">
            <v>7117.44</v>
          </cell>
        </row>
        <row r="260">
          <cell r="K260">
            <v>3558.72</v>
          </cell>
        </row>
        <row r="261">
          <cell r="K261">
            <v>2800</v>
          </cell>
        </row>
        <row r="262">
          <cell r="K262">
            <v>355.87</v>
          </cell>
        </row>
        <row r="263">
          <cell r="K263">
            <v>62.11</v>
          </cell>
        </row>
        <row r="264">
          <cell r="K264">
            <v>6.21</v>
          </cell>
        </row>
        <row r="265">
          <cell r="K265">
            <v>9.11</v>
          </cell>
        </row>
        <row r="266">
          <cell r="K266">
            <v>141.8</v>
          </cell>
        </row>
        <row r="267">
          <cell r="K267">
            <v>14.18</v>
          </cell>
        </row>
        <row r="268">
          <cell r="K268">
            <v>4.98</v>
          </cell>
        </row>
        <row r="269">
          <cell r="K269">
            <v>151.74</v>
          </cell>
        </row>
        <row r="270">
          <cell r="K270">
            <v>5.61</v>
          </cell>
        </row>
        <row r="271">
          <cell r="K271">
            <v>60.05</v>
          </cell>
        </row>
        <row r="272">
          <cell r="K272">
            <v>6</v>
          </cell>
        </row>
        <row r="273">
          <cell r="K273">
            <v>1.57</v>
          </cell>
        </row>
        <row r="274">
          <cell r="K274">
            <v>40.75</v>
          </cell>
        </row>
        <row r="275">
          <cell r="K275">
            <v>2.03</v>
          </cell>
        </row>
        <row r="276">
          <cell r="K276">
            <v>9.71</v>
          </cell>
        </row>
        <row r="277">
          <cell r="K277">
            <v>0.97</v>
          </cell>
        </row>
        <row r="278">
          <cell r="K278">
            <v>11.39</v>
          </cell>
        </row>
        <row r="279">
          <cell r="K279">
            <v>33.89</v>
          </cell>
        </row>
        <row r="280">
          <cell r="K280">
            <v>1.69</v>
          </cell>
        </row>
        <row r="281">
          <cell r="K281">
            <v>67.69</v>
          </cell>
        </row>
        <row r="282">
          <cell r="K282">
            <v>2.06</v>
          </cell>
        </row>
        <row r="283">
          <cell r="K283">
            <v>80.61</v>
          </cell>
        </row>
        <row r="284">
          <cell r="K284">
            <v>2.42</v>
          </cell>
        </row>
        <row r="285">
          <cell r="K285">
            <v>6.83</v>
          </cell>
        </row>
        <row r="286">
          <cell r="K286">
            <v>12.39</v>
          </cell>
        </row>
        <row r="287">
          <cell r="K287">
            <v>1.14</v>
          </cell>
        </row>
        <row r="288">
          <cell r="K288">
            <v>2.85</v>
          </cell>
        </row>
        <row r="289">
          <cell r="K289">
            <v>59.83</v>
          </cell>
        </row>
        <row r="290">
          <cell r="K290">
            <v>5.98</v>
          </cell>
        </row>
        <row r="291">
          <cell r="K291">
            <v>33.89</v>
          </cell>
        </row>
        <row r="292">
          <cell r="K292">
            <v>1.69</v>
          </cell>
        </row>
        <row r="293">
          <cell r="K293">
            <v>25.54</v>
          </cell>
        </row>
        <row r="294">
          <cell r="K294">
            <v>0.79</v>
          </cell>
        </row>
        <row r="295">
          <cell r="K295">
            <v>10.39</v>
          </cell>
        </row>
        <row r="296">
          <cell r="K296">
            <v>1426.54</v>
          </cell>
        </row>
        <row r="297">
          <cell r="K297">
            <v>2934.14</v>
          </cell>
        </row>
        <row r="298">
          <cell r="K298">
            <v>270.46</v>
          </cell>
        </row>
        <row r="299">
          <cell r="K299">
            <v>145.56</v>
          </cell>
        </row>
        <row r="300">
          <cell r="K300">
            <v>14.56</v>
          </cell>
        </row>
        <row r="301">
          <cell r="K301">
            <v>39.43</v>
          </cell>
        </row>
        <row r="302">
          <cell r="K302">
            <v>424.01</v>
          </cell>
        </row>
        <row r="303">
          <cell r="K303">
            <v>42.4</v>
          </cell>
        </row>
        <row r="304">
          <cell r="K304">
            <v>498.22</v>
          </cell>
        </row>
        <row r="305">
          <cell r="K305">
            <v>3007.59</v>
          </cell>
        </row>
        <row r="306">
          <cell r="K306">
            <v>16.61</v>
          </cell>
        </row>
        <row r="307">
          <cell r="K307">
            <v>176.39</v>
          </cell>
        </row>
        <row r="308">
          <cell r="K308">
            <v>4.96</v>
          </cell>
        </row>
        <row r="309">
          <cell r="K309">
            <v>35.52</v>
          </cell>
        </row>
        <row r="310">
          <cell r="K310">
            <v>3.55</v>
          </cell>
        </row>
        <row r="311">
          <cell r="K311">
            <v>31.99</v>
          </cell>
        </row>
        <row r="312">
          <cell r="K312">
            <v>2.72</v>
          </cell>
        </row>
        <row r="313">
          <cell r="K313">
            <v>34.59</v>
          </cell>
        </row>
        <row r="314">
          <cell r="K314">
            <v>58.23</v>
          </cell>
        </row>
        <row r="315">
          <cell r="K315">
            <v>5.82</v>
          </cell>
        </row>
        <row r="316">
          <cell r="K316">
            <v>106.76</v>
          </cell>
        </row>
        <row r="317">
          <cell r="K317">
            <v>209.08</v>
          </cell>
        </row>
        <row r="318">
          <cell r="K318">
            <v>20.91</v>
          </cell>
        </row>
        <row r="319">
          <cell r="K319">
            <v>284.25</v>
          </cell>
        </row>
        <row r="320">
          <cell r="K320">
            <v>28.43</v>
          </cell>
        </row>
        <row r="321">
          <cell r="K321">
            <v>41.71</v>
          </cell>
        </row>
        <row r="322">
          <cell r="K322">
            <v>120.97</v>
          </cell>
        </row>
        <row r="323">
          <cell r="K323">
            <v>4.88</v>
          </cell>
        </row>
        <row r="324">
          <cell r="K324">
            <v>238.88</v>
          </cell>
        </row>
        <row r="325">
          <cell r="K325">
            <v>4.48</v>
          </cell>
        </row>
        <row r="326">
          <cell r="K326">
            <v>0.51</v>
          </cell>
        </row>
        <row r="327">
          <cell r="K327">
            <v>3558.72</v>
          </cell>
        </row>
        <row r="328">
          <cell r="K328">
            <v>3268.6</v>
          </cell>
        </row>
        <row r="329">
          <cell r="K329">
            <v>2532.66</v>
          </cell>
        </row>
        <row r="330">
          <cell r="K330">
            <v>4.5</v>
          </cell>
        </row>
        <row r="331">
          <cell r="K331">
            <v>0.5</v>
          </cell>
        </row>
        <row r="332">
          <cell r="K332">
            <v>13488.43</v>
          </cell>
        </row>
        <row r="333">
          <cell r="K333">
            <v>16.04</v>
          </cell>
        </row>
        <row r="334">
          <cell r="K334">
            <v>1.78</v>
          </cell>
        </row>
        <row r="335">
          <cell r="K335">
            <v>49.96</v>
          </cell>
        </row>
        <row r="336">
          <cell r="K336">
            <v>49.46</v>
          </cell>
        </row>
        <row r="337">
          <cell r="K337">
            <v>0.5</v>
          </cell>
        </row>
        <row r="338">
          <cell r="K338">
            <v>7147.11</v>
          </cell>
        </row>
        <row r="339">
          <cell r="K339">
            <v>16.04</v>
          </cell>
        </row>
        <row r="340">
          <cell r="K340">
            <v>1.78</v>
          </cell>
        </row>
        <row r="341">
          <cell r="K341">
            <v>49.96</v>
          </cell>
        </row>
        <row r="342">
          <cell r="K342">
            <v>44.96</v>
          </cell>
        </row>
        <row r="343">
          <cell r="K343">
            <v>5</v>
          </cell>
        </row>
        <row r="344">
          <cell r="K344">
            <v>6278.51</v>
          </cell>
        </row>
        <row r="345">
          <cell r="K345">
            <v>3914.59</v>
          </cell>
        </row>
        <row r="346">
          <cell r="K346">
            <v>7.83</v>
          </cell>
        </row>
        <row r="347">
          <cell r="K347">
            <v>801.14</v>
          </cell>
        </row>
        <row r="348">
          <cell r="K348">
            <v>1.44</v>
          </cell>
        </row>
        <row r="349">
          <cell r="K349">
            <v>0.16</v>
          </cell>
        </row>
        <row r="350">
          <cell r="K350">
            <v>669.58</v>
          </cell>
        </row>
        <row r="351">
          <cell r="K351">
            <v>12.1</v>
          </cell>
        </row>
        <row r="352">
          <cell r="K352">
            <v>1.85</v>
          </cell>
        </row>
        <row r="353">
          <cell r="K353">
            <v>1.42</v>
          </cell>
        </row>
        <row r="354">
          <cell r="K354">
            <v>4.5</v>
          </cell>
        </row>
        <row r="355">
          <cell r="K355">
            <v>0.5</v>
          </cell>
        </row>
        <row r="356">
          <cell r="K356">
            <v>294</v>
          </cell>
        </row>
        <row r="357">
          <cell r="K357">
            <v>1.42</v>
          </cell>
        </row>
        <row r="358">
          <cell r="K358">
            <v>4.5</v>
          </cell>
        </row>
        <row r="359">
          <cell r="K359">
            <v>0.5</v>
          </cell>
        </row>
        <row r="360">
          <cell r="K360">
            <v>141.75</v>
          </cell>
        </row>
        <row r="361">
          <cell r="K361">
            <v>2432.04</v>
          </cell>
        </row>
        <row r="362">
          <cell r="K362">
            <v>5.69</v>
          </cell>
        </row>
        <row r="363">
          <cell r="K363">
            <v>4.49</v>
          </cell>
        </row>
        <row r="364">
          <cell r="K364">
            <v>0.14</v>
          </cell>
        </row>
        <row r="365">
          <cell r="K365">
            <v>37.01</v>
          </cell>
        </row>
        <row r="366">
          <cell r="K366">
            <v>1.85</v>
          </cell>
        </row>
        <row r="367">
          <cell r="K367">
            <v>55.65</v>
          </cell>
        </row>
        <row r="368">
          <cell r="K368">
            <v>5.57</v>
          </cell>
        </row>
        <row r="369">
          <cell r="K369">
            <v>15.44</v>
          </cell>
        </row>
        <row r="370">
          <cell r="K370">
            <v>9.82</v>
          </cell>
        </row>
        <row r="371">
          <cell r="K371">
            <v>0.98</v>
          </cell>
        </row>
        <row r="372">
          <cell r="K372">
            <v>56.54</v>
          </cell>
        </row>
        <row r="373">
          <cell r="K373">
            <v>2.83</v>
          </cell>
        </row>
        <row r="374">
          <cell r="K374">
            <v>133.25</v>
          </cell>
        </row>
        <row r="375">
          <cell r="K375">
            <v>4.12</v>
          </cell>
        </row>
        <row r="376">
          <cell r="K376">
            <v>25.96</v>
          </cell>
        </row>
        <row r="377">
          <cell r="K377">
            <v>0.8</v>
          </cell>
        </row>
        <row r="378">
          <cell r="K378">
            <v>94.89</v>
          </cell>
        </row>
        <row r="379">
          <cell r="K379">
            <v>4.75</v>
          </cell>
        </row>
        <row r="380">
          <cell r="K380">
            <v>14.64</v>
          </cell>
        </row>
        <row r="381">
          <cell r="K381">
            <v>0.73</v>
          </cell>
        </row>
        <row r="382">
          <cell r="K382">
            <v>5.52</v>
          </cell>
        </row>
        <row r="383">
          <cell r="K383">
            <v>0.17</v>
          </cell>
        </row>
        <row r="384">
          <cell r="K384">
            <v>20.08</v>
          </cell>
        </row>
        <row r="385">
          <cell r="K385">
            <v>1.06</v>
          </cell>
        </row>
        <row r="386">
          <cell r="K386">
            <v>27.62</v>
          </cell>
        </row>
        <row r="387">
          <cell r="K387">
            <v>0.85</v>
          </cell>
        </row>
        <row r="388">
          <cell r="K388">
            <v>12.39</v>
          </cell>
        </row>
        <row r="389">
          <cell r="K389">
            <v>1.13</v>
          </cell>
        </row>
        <row r="390">
          <cell r="K390">
            <v>801.77</v>
          </cell>
        </row>
        <row r="391">
          <cell r="K391">
            <v>1082.41</v>
          </cell>
        </row>
        <row r="392">
          <cell r="K392">
            <v>2339.03</v>
          </cell>
        </row>
        <row r="393">
          <cell r="K393">
            <v>184.9</v>
          </cell>
        </row>
        <row r="394">
          <cell r="K394">
            <v>9.73</v>
          </cell>
        </row>
        <row r="395">
          <cell r="K395">
            <v>335.77</v>
          </cell>
        </row>
        <row r="396">
          <cell r="K396">
            <v>33.58</v>
          </cell>
        </row>
        <row r="397">
          <cell r="K397">
            <v>11.03</v>
          </cell>
        </row>
        <row r="398">
          <cell r="K398">
            <v>4.83</v>
          </cell>
        </row>
        <row r="399">
          <cell r="K399">
            <v>0.15</v>
          </cell>
        </row>
        <row r="400">
          <cell r="K400">
            <v>102.3</v>
          </cell>
        </row>
        <row r="401">
          <cell r="K401">
            <v>10.23</v>
          </cell>
        </row>
        <row r="402">
          <cell r="K402">
            <v>18.43</v>
          </cell>
        </row>
        <row r="403">
          <cell r="K403">
            <v>0.57</v>
          </cell>
        </row>
        <row r="404">
          <cell r="K404">
            <v>5.41</v>
          </cell>
        </row>
        <row r="405">
          <cell r="K405">
            <v>1.49</v>
          </cell>
        </row>
        <row r="406">
          <cell r="K406">
            <v>9.58</v>
          </cell>
        </row>
        <row r="407">
          <cell r="K407">
            <v>0.96</v>
          </cell>
        </row>
        <row r="408">
          <cell r="K408">
            <v>42.7</v>
          </cell>
        </row>
        <row r="409">
          <cell r="K409">
            <v>414.1</v>
          </cell>
        </row>
        <row r="410">
          <cell r="K410">
            <v>41.41</v>
          </cell>
        </row>
        <row r="411">
          <cell r="K411">
            <v>14.43</v>
          </cell>
        </row>
        <row r="412">
          <cell r="K412">
            <v>1.44</v>
          </cell>
        </row>
        <row r="413">
          <cell r="K413">
            <v>114.19</v>
          </cell>
        </row>
        <row r="414">
          <cell r="K414">
            <v>5.34</v>
          </cell>
        </row>
        <row r="415">
          <cell r="K415">
            <v>54.73</v>
          </cell>
        </row>
        <row r="416">
          <cell r="K416">
            <v>291.32</v>
          </cell>
        </row>
        <row r="417">
          <cell r="K417">
            <v>29.13</v>
          </cell>
        </row>
        <row r="418">
          <cell r="K418">
            <v>25.12</v>
          </cell>
        </row>
        <row r="419">
          <cell r="K419">
            <v>473.94</v>
          </cell>
        </row>
        <row r="420">
          <cell r="K420">
            <v>47.39</v>
          </cell>
        </row>
        <row r="421">
          <cell r="K421">
            <v>297.9</v>
          </cell>
        </row>
        <row r="422">
          <cell r="K422">
            <v>107.44</v>
          </cell>
        </row>
        <row r="423">
          <cell r="K423">
            <v>40.53</v>
          </cell>
        </row>
        <row r="424">
          <cell r="K424">
            <v>170.92</v>
          </cell>
        </row>
        <row r="425">
          <cell r="K425">
            <v>17.09</v>
          </cell>
        </row>
        <row r="426">
          <cell r="K426">
            <v>61.14</v>
          </cell>
        </row>
        <row r="427">
          <cell r="K427">
            <v>6.11</v>
          </cell>
        </row>
        <row r="428">
          <cell r="K428">
            <v>44.83</v>
          </cell>
        </row>
        <row r="429">
          <cell r="K429">
            <v>4.48</v>
          </cell>
        </row>
        <row r="430">
          <cell r="K430">
            <v>40.19</v>
          </cell>
        </row>
        <row r="431">
          <cell r="K431">
            <v>142.35</v>
          </cell>
        </row>
        <row r="432">
          <cell r="K432">
            <v>220.2</v>
          </cell>
        </row>
        <row r="433">
          <cell r="K433">
            <v>1854.49</v>
          </cell>
        </row>
        <row r="434">
          <cell r="K434">
            <v>272.73</v>
          </cell>
        </row>
        <row r="435">
          <cell r="K435">
            <v>1363.59</v>
          </cell>
        </row>
        <row r="436">
          <cell r="K436">
            <v>3558.72</v>
          </cell>
        </row>
        <row r="437">
          <cell r="K437">
            <v>2181.91</v>
          </cell>
        </row>
        <row r="438">
          <cell r="K438">
            <v>923.3</v>
          </cell>
        </row>
        <row r="439">
          <cell r="K439">
            <v>3.27</v>
          </cell>
        </row>
        <row r="440">
          <cell r="K440">
            <v>11.55</v>
          </cell>
        </row>
        <row r="441">
          <cell r="K441">
            <v>117.47</v>
          </cell>
        </row>
        <row r="442">
          <cell r="K442">
            <v>3.52</v>
          </cell>
        </row>
        <row r="443">
          <cell r="K443">
            <v>23.72</v>
          </cell>
        </row>
        <row r="444">
          <cell r="K444">
            <v>1.19</v>
          </cell>
        </row>
        <row r="445">
          <cell r="K445">
            <v>18.51</v>
          </cell>
        </row>
        <row r="446">
          <cell r="K446">
            <v>9.71</v>
          </cell>
        </row>
        <row r="447">
          <cell r="K447">
            <v>0.97</v>
          </cell>
        </row>
        <row r="448">
          <cell r="K448">
            <v>316.85</v>
          </cell>
        </row>
        <row r="449">
          <cell r="K449">
            <v>31.69</v>
          </cell>
        </row>
        <row r="450">
          <cell r="K450">
            <v>12.39</v>
          </cell>
        </row>
        <row r="451">
          <cell r="K451">
            <v>1.13</v>
          </cell>
        </row>
        <row r="452">
          <cell r="K452">
            <v>30.34</v>
          </cell>
        </row>
        <row r="453">
          <cell r="K453">
            <v>0.91</v>
          </cell>
        </row>
        <row r="454">
          <cell r="K454">
            <v>2342.37</v>
          </cell>
        </row>
        <row r="455">
          <cell r="K455">
            <v>5.48</v>
          </cell>
        </row>
        <row r="456">
          <cell r="K456">
            <v>38.79</v>
          </cell>
        </row>
        <row r="457">
          <cell r="K457">
            <v>30.52</v>
          </cell>
        </row>
        <row r="458">
          <cell r="K458">
            <v>0.94</v>
          </cell>
        </row>
        <row r="459">
          <cell r="K459">
            <v>11.96</v>
          </cell>
        </row>
        <row r="460">
          <cell r="K460">
            <v>10.68</v>
          </cell>
        </row>
        <row r="461">
          <cell r="K461">
            <v>83.42</v>
          </cell>
        </row>
        <row r="462">
          <cell r="K462">
            <v>0.53</v>
          </cell>
        </row>
        <row r="463">
          <cell r="K463">
            <v>24.16</v>
          </cell>
        </row>
        <row r="464">
          <cell r="K464">
            <v>0.75</v>
          </cell>
        </row>
        <row r="465">
          <cell r="K465">
            <v>16.87</v>
          </cell>
        </row>
        <row r="466">
          <cell r="K466">
            <v>1.02</v>
          </cell>
        </row>
        <row r="467">
          <cell r="K467">
            <v>18.56</v>
          </cell>
        </row>
        <row r="468">
          <cell r="K468">
            <v>0.57</v>
          </cell>
        </row>
        <row r="469">
          <cell r="K469">
            <v>151.49</v>
          </cell>
        </row>
        <row r="470">
          <cell r="K470">
            <v>4.9</v>
          </cell>
        </row>
        <row r="471">
          <cell r="K471">
            <v>17.79</v>
          </cell>
        </row>
        <row r="472">
          <cell r="K472">
            <v>19.96</v>
          </cell>
        </row>
        <row r="473">
          <cell r="K473">
            <v>2</v>
          </cell>
        </row>
        <row r="474">
          <cell r="K474">
            <v>28.86</v>
          </cell>
        </row>
        <row r="475">
          <cell r="K475">
            <v>2.89</v>
          </cell>
        </row>
        <row r="476">
          <cell r="K476">
            <v>171.52</v>
          </cell>
        </row>
        <row r="477">
          <cell r="K477">
            <v>12.39</v>
          </cell>
        </row>
        <row r="478">
          <cell r="K478">
            <v>1.13</v>
          </cell>
        </row>
        <row r="479">
          <cell r="K479">
            <v>7.47</v>
          </cell>
        </row>
        <row r="480">
          <cell r="K480">
            <v>4.7</v>
          </cell>
        </row>
        <row r="481">
          <cell r="K481">
            <v>146.88</v>
          </cell>
        </row>
        <row r="482">
          <cell r="K482">
            <v>6.58</v>
          </cell>
        </row>
        <row r="483">
          <cell r="K483">
            <v>40.21</v>
          </cell>
        </row>
        <row r="484">
          <cell r="K484">
            <v>23.56</v>
          </cell>
        </row>
        <row r="485">
          <cell r="K485">
            <v>497.78</v>
          </cell>
        </row>
        <row r="486">
          <cell r="K486">
            <v>29.3</v>
          </cell>
        </row>
        <row r="487">
          <cell r="K487">
            <v>3.84</v>
          </cell>
        </row>
        <row r="488">
          <cell r="K488">
            <v>0.38</v>
          </cell>
        </row>
        <row r="489">
          <cell r="K489">
            <v>10.68</v>
          </cell>
        </row>
        <row r="490">
          <cell r="K490">
            <v>801.99</v>
          </cell>
        </row>
        <row r="491">
          <cell r="K491">
            <v>3491.9</v>
          </cell>
        </row>
        <row r="492">
          <cell r="K492">
            <v>46.53</v>
          </cell>
        </row>
        <row r="493">
          <cell r="K493">
            <v>13.67</v>
          </cell>
        </row>
        <row r="494">
          <cell r="K494">
            <v>165.68</v>
          </cell>
        </row>
        <row r="495">
          <cell r="K495">
            <v>6.69</v>
          </cell>
        </row>
        <row r="496">
          <cell r="K496">
            <v>23.13</v>
          </cell>
        </row>
        <row r="497">
          <cell r="K497">
            <v>2.31</v>
          </cell>
        </row>
        <row r="498">
          <cell r="K498">
            <v>291.63</v>
          </cell>
        </row>
        <row r="499">
          <cell r="K499">
            <v>29.16</v>
          </cell>
        </row>
        <row r="500">
          <cell r="K500">
            <v>209.14</v>
          </cell>
        </row>
        <row r="501">
          <cell r="K501">
            <v>20.91</v>
          </cell>
        </row>
        <row r="502">
          <cell r="K502">
            <v>345.65</v>
          </cell>
        </row>
        <row r="503">
          <cell r="K503">
            <v>34.57</v>
          </cell>
        </row>
        <row r="504">
          <cell r="K504">
            <v>482.05</v>
          </cell>
        </row>
        <row r="505">
          <cell r="K505">
            <v>48.2</v>
          </cell>
        </row>
        <row r="506">
          <cell r="K506">
            <v>236.27</v>
          </cell>
        </row>
        <row r="507">
          <cell r="K507">
            <v>24.03</v>
          </cell>
        </row>
        <row r="508">
          <cell r="K508">
            <v>412.97</v>
          </cell>
        </row>
        <row r="509">
          <cell r="K509">
            <v>41.3</v>
          </cell>
        </row>
        <row r="510">
          <cell r="K510">
            <v>545.37</v>
          </cell>
        </row>
        <row r="511">
          <cell r="K511">
            <v>711.74</v>
          </cell>
        </row>
        <row r="512">
          <cell r="K512">
            <v>545.37</v>
          </cell>
        </row>
        <row r="513">
          <cell r="K513">
            <v>1363.41</v>
          </cell>
        </row>
        <row r="514">
          <cell r="K514">
            <v>1866.01</v>
          </cell>
        </row>
        <row r="515">
          <cell r="K515">
            <v>2397.72</v>
          </cell>
        </row>
        <row r="516">
          <cell r="K516">
            <v>17.47</v>
          </cell>
        </row>
        <row r="517">
          <cell r="K517">
            <v>0.32</v>
          </cell>
        </row>
        <row r="518">
          <cell r="K518">
            <v>2214.59</v>
          </cell>
        </row>
        <row r="519">
          <cell r="K519">
            <v>54.8</v>
          </cell>
        </row>
        <row r="520">
          <cell r="K520">
            <v>171.52</v>
          </cell>
        </row>
        <row r="521">
          <cell r="K521">
            <v>56.7</v>
          </cell>
        </row>
        <row r="522">
          <cell r="K522">
            <v>2.84</v>
          </cell>
        </row>
        <row r="523">
          <cell r="K523">
            <v>8.43</v>
          </cell>
        </row>
        <row r="524">
          <cell r="K524">
            <v>0.84</v>
          </cell>
        </row>
        <row r="525">
          <cell r="K525">
            <v>106.26</v>
          </cell>
        </row>
        <row r="526">
          <cell r="K526">
            <v>10.63</v>
          </cell>
        </row>
        <row r="527">
          <cell r="K527">
            <v>124.56</v>
          </cell>
        </row>
        <row r="528">
          <cell r="K528">
            <v>21.68</v>
          </cell>
        </row>
        <row r="529">
          <cell r="K529">
            <v>3.56</v>
          </cell>
        </row>
        <row r="530">
          <cell r="K530">
            <v>13.52</v>
          </cell>
        </row>
        <row r="531">
          <cell r="K531">
            <v>13.1</v>
          </cell>
        </row>
        <row r="532">
          <cell r="K532">
            <v>184.23</v>
          </cell>
        </row>
        <row r="533">
          <cell r="K533">
            <v>372.32</v>
          </cell>
        </row>
        <row r="534">
          <cell r="K534">
            <v>37.23</v>
          </cell>
        </row>
        <row r="535">
          <cell r="K535">
            <v>18.97</v>
          </cell>
        </row>
        <row r="536">
          <cell r="K536">
            <v>1.25</v>
          </cell>
        </row>
        <row r="537">
          <cell r="K537">
            <v>11.21</v>
          </cell>
        </row>
        <row r="538">
          <cell r="K538">
            <v>377.49</v>
          </cell>
        </row>
        <row r="539">
          <cell r="K539">
            <v>345.57</v>
          </cell>
        </row>
        <row r="540">
          <cell r="K540">
            <v>72.31</v>
          </cell>
        </row>
        <row r="541">
          <cell r="K541">
            <v>4.02</v>
          </cell>
        </row>
        <row r="542">
          <cell r="K542">
            <v>211.4</v>
          </cell>
        </row>
        <row r="543">
          <cell r="K543">
            <v>7.04</v>
          </cell>
        </row>
        <row r="544">
          <cell r="K544">
            <v>8.54</v>
          </cell>
        </row>
        <row r="545">
          <cell r="K545">
            <v>808.54</v>
          </cell>
        </row>
        <row r="546">
          <cell r="K546">
            <v>2808.16</v>
          </cell>
        </row>
        <row r="547">
          <cell r="K547">
            <v>72.85</v>
          </cell>
        </row>
        <row r="548">
          <cell r="K548">
            <v>184.98</v>
          </cell>
        </row>
        <row r="549">
          <cell r="K549">
            <v>7.44</v>
          </cell>
        </row>
        <row r="550">
          <cell r="K550">
            <v>291.63</v>
          </cell>
        </row>
        <row r="551">
          <cell r="K551">
            <v>29.16</v>
          </cell>
        </row>
        <row r="552">
          <cell r="K552">
            <v>45.38</v>
          </cell>
        </row>
        <row r="553">
          <cell r="K553">
            <v>64.06</v>
          </cell>
        </row>
        <row r="554">
          <cell r="K554">
            <v>17.15</v>
          </cell>
        </row>
        <row r="555">
          <cell r="K555">
            <v>1.72</v>
          </cell>
        </row>
        <row r="556">
          <cell r="K556">
            <v>617.06</v>
          </cell>
        </row>
        <row r="557">
          <cell r="K557">
            <v>12.1</v>
          </cell>
        </row>
        <row r="558">
          <cell r="K558">
            <v>327.36</v>
          </cell>
        </row>
        <row r="559">
          <cell r="K559">
            <v>32.74</v>
          </cell>
        </row>
        <row r="560">
          <cell r="K560">
            <v>14.73</v>
          </cell>
        </row>
        <row r="561">
          <cell r="K561">
            <v>26.9</v>
          </cell>
        </row>
        <row r="562">
          <cell r="K562">
            <v>3558.72</v>
          </cell>
        </row>
        <row r="563">
          <cell r="K563">
            <v>1243.84</v>
          </cell>
        </row>
        <row r="564">
          <cell r="K564">
            <v>25.68</v>
          </cell>
        </row>
        <row r="565">
          <cell r="K565">
            <v>8.11</v>
          </cell>
        </row>
        <row r="566">
          <cell r="K566">
            <v>42.7</v>
          </cell>
        </row>
        <row r="567">
          <cell r="K567">
            <v>7.12</v>
          </cell>
        </row>
        <row r="568">
          <cell r="K568">
            <v>50.29</v>
          </cell>
        </row>
        <row r="569">
          <cell r="K569">
            <v>2.52</v>
          </cell>
        </row>
        <row r="570">
          <cell r="K570">
            <v>6.41</v>
          </cell>
        </row>
        <row r="571">
          <cell r="K571">
            <v>278.86</v>
          </cell>
        </row>
        <row r="572">
          <cell r="K572">
            <v>3.27</v>
          </cell>
        </row>
        <row r="573">
          <cell r="K573">
            <v>13.59</v>
          </cell>
        </row>
        <row r="574">
          <cell r="K574">
            <v>1.36</v>
          </cell>
        </row>
        <row r="575">
          <cell r="K575">
            <v>334.28</v>
          </cell>
        </row>
        <row r="576">
          <cell r="K576">
            <v>26.14</v>
          </cell>
        </row>
        <row r="577">
          <cell r="K577">
            <v>36.04</v>
          </cell>
        </row>
        <row r="578">
          <cell r="K578">
            <v>119.35</v>
          </cell>
        </row>
        <row r="579">
          <cell r="K579">
            <v>4.47</v>
          </cell>
        </row>
        <row r="580">
          <cell r="K580">
            <v>54.23</v>
          </cell>
        </row>
        <row r="581">
          <cell r="K581">
            <v>2.71</v>
          </cell>
        </row>
        <row r="582">
          <cell r="K582">
            <v>8.47</v>
          </cell>
        </row>
        <row r="583">
          <cell r="K583">
            <v>3.13</v>
          </cell>
        </row>
        <row r="584">
          <cell r="K584">
            <v>8.99</v>
          </cell>
        </row>
        <row r="585">
          <cell r="K585">
            <v>1</v>
          </cell>
        </row>
        <row r="586">
          <cell r="K586">
            <v>295.38</v>
          </cell>
        </row>
        <row r="587">
          <cell r="K587">
            <v>25.84</v>
          </cell>
        </row>
        <row r="588">
          <cell r="K588">
            <v>60.5</v>
          </cell>
        </row>
        <row r="589">
          <cell r="K589">
            <v>5.69</v>
          </cell>
        </row>
        <row r="590">
          <cell r="K590">
            <v>73.24</v>
          </cell>
        </row>
        <row r="591">
          <cell r="K591">
            <v>6.41</v>
          </cell>
        </row>
        <row r="592">
          <cell r="K592">
            <v>47.44</v>
          </cell>
        </row>
        <row r="593">
          <cell r="K593">
            <v>2.38</v>
          </cell>
        </row>
        <row r="594">
          <cell r="K594">
            <v>805.71</v>
          </cell>
        </row>
        <row r="595">
          <cell r="K595">
            <v>2677.26</v>
          </cell>
        </row>
        <row r="596">
          <cell r="K596">
            <v>338.79</v>
          </cell>
        </row>
        <row r="597">
          <cell r="K597">
            <v>75.53</v>
          </cell>
        </row>
        <row r="598">
          <cell r="K598">
            <v>160.7</v>
          </cell>
        </row>
        <row r="599">
          <cell r="K599">
            <v>6.58</v>
          </cell>
        </row>
        <row r="600">
          <cell r="K600">
            <v>291.84</v>
          </cell>
        </row>
        <row r="601">
          <cell r="K601">
            <v>29.18</v>
          </cell>
        </row>
        <row r="602">
          <cell r="K602">
            <v>111.94</v>
          </cell>
        </row>
        <row r="603">
          <cell r="K603">
            <v>11.19</v>
          </cell>
        </row>
        <row r="604">
          <cell r="K604">
            <v>278.16</v>
          </cell>
        </row>
        <row r="605">
          <cell r="K605">
            <v>27.81</v>
          </cell>
        </row>
        <row r="606">
          <cell r="K606">
            <v>75.13</v>
          </cell>
        </row>
        <row r="607">
          <cell r="K607">
            <v>29.82</v>
          </cell>
        </row>
        <row r="608">
          <cell r="K608">
            <v>2.98</v>
          </cell>
        </row>
        <row r="609">
          <cell r="K609">
            <v>10.75</v>
          </cell>
        </row>
        <row r="610">
          <cell r="K610">
            <v>17.08</v>
          </cell>
        </row>
        <row r="611">
          <cell r="K611">
            <v>287.3</v>
          </cell>
        </row>
        <row r="612">
          <cell r="K612">
            <v>14.37</v>
          </cell>
        </row>
        <row r="613">
          <cell r="K613">
            <v>5.82</v>
          </cell>
        </row>
        <row r="614">
          <cell r="K614">
            <v>0.58</v>
          </cell>
        </row>
        <row r="615">
          <cell r="K615">
            <v>27.05</v>
          </cell>
        </row>
        <row r="616">
          <cell r="K616">
            <v>9.54</v>
          </cell>
        </row>
        <row r="617">
          <cell r="K617">
            <v>29.89</v>
          </cell>
        </row>
        <row r="618">
          <cell r="K618">
            <v>17.26</v>
          </cell>
        </row>
        <row r="619">
          <cell r="K619">
            <v>21.35</v>
          </cell>
        </row>
        <row r="620">
          <cell r="K620">
            <v>11.96</v>
          </cell>
        </row>
        <row r="621">
          <cell r="K621">
            <v>14.23</v>
          </cell>
        </row>
        <row r="622">
          <cell r="K622">
            <v>0.71</v>
          </cell>
        </row>
        <row r="623">
          <cell r="K623">
            <v>31.46</v>
          </cell>
        </row>
        <row r="624">
          <cell r="K624">
            <v>19.93</v>
          </cell>
        </row>
        <row r="625">
          <cell r="K625">
            <v>2.03</v>
          </cell>
        </row>
        <row r="626">
          <cell r="K626">
            <v>0.2</v>
          </cell>
        </row>
        <row r="627">
          <cell r="K627">
            <v>4.06</v>
          </cell>
        </row>
        <row r="628">
          <cell r="K628">
            <v>10.43</v>
          </cell>
        </row>
        <row r="629">
          <cell r="K629">
            <v>0.96</v>
          </cell>
        </row>
        <row r="630">
          <cell r="K630">
            <v>49.82</v>
          </cell>
        </row>
        <row r="631">
          <cell r="K631">
            <v>28.15</v>
          </cell>
        </row>
        <row r="632">
          <cell r="K632">
            <v>2.81</v>
          </cell>
        </row>
        <row r="633">
          <cell r="K633">
            <v>216.32</v>
          </cell>
        </row>
        <row r="634">
          <cell r="K634">
            <v>21.63</v>
          </cell>
        </row>
        <row r="635">
          <cell r="K635">
            <v>825.05</v>
          </cell>
        </row>
        <row r="636">
          <cell r="K636">
            <v>2915.54</v>
          </cell>
        </row>
        <row r="637">
          <cell r="K637">
            <v>77.79</v>
          </cell>
        </row>
        <row r="638">
          <cell r="K638">
            <v>3.49</v>
          </cell>
        </row>
        <row r="639">
          <cell r="K639">
            <v>23.2</v>
          </cell>
        </row>
        <row r="640">
          <cell r="K640">
            <v>371.85</v>
          </cell>
        </row>
        <row r="641">
          <cell r="K641">
            <v>39.55</v>
          </cell>
        </row>
        <row r="642">
          <cell r="K642">
            <v>41.14</v>
          </cell>
        </row>
        <row r="643">
          <cell r="K643">
            <v>27.18</v>
          </cell>
        </row>
        <row r="644">
          <cell r="K644">
            <v>2.72</v>
          </cell>
        </row>
        <row r="645">
          <cell r="K645">
            <v>204.26</v>
          </cell>
        </row>
        <row r="646">
          <cell r="K646">
            <v>8.37</v>
          </cell>
        </row>
        <row r="647">
          <cell r="K647">
            <v>292.67</v>
          </cell>
        </row>
        <row r="648">
          <cell r="K648">
            <v>29.27</v>
          </cell>
        </row>
        <row r="649">
          <cell r="K649">
            <v>35.59</v>
          </cell>
        </row>
        <row r="650">
          <cell r="K650">
            <v>230.14</v>
          </cell>
        </row>
        <row r="651">
          <cell r="K651">
            <v>23.01</v>
          </cell>
        </row>
        <row r="652">
          <cell r="K652">
            <v>24.03</v>
          </cell>
        </row>
        <row r="653">
          <cell r="K653">
            <v>24.41</v>
          </cell>
        </row>
        <row r="654">
          <cell r="K654">
            <v>2.44</v>
          </cell>
        </row>
        <row r="655">
          <cell r="K655">
            <v>3016.69</v>
          </cell>
        </row>
        <row r="656">
          <cell r="K656">
            <v>245.02</v>
          </cell>
        </row>
        <row r="657">
          <cell r="K657">
            <v>19.22</v>
          </cell>
        </row>
        <row r="658">
          <cell r="K658">
            <v>715.54</v>
          </cell>
        </row>
        <row r="659">
          <cell r="K659">
            <v>16.73</v>
          </cell>
        </row>
        <row r="660">
          <cell r="K660">
            <v>8.54</v>
          </cell>
        </row>
        <row r="661">
          <cell r="K661">
            <v>0.43</v>
          </cell>
        </row>
        <row r="662">
          <cell r="K662">
            <v>14.95</v>
          </cell>
        </row>
        <row r="663">
          <cell r="K663">
            <v>0.75</v>
          </cell>
        </row>
        <row r="664">
          <cell r="K664">
            <v>21.71</v>
          </cell>
        </row>
        <row r="665">
          <cell r="K665">
            <v>18.01</v>
          </cell>
        </row>
        <row r="666">
          <cell r="K666">
            <v>1.8</v>
          </cell>
        </row>
        <row r="667">
          <cell r="K667">
            <v>9.75</v>
          </cell>
        </row>
        <row r="668">
          <cell r="K668">
            <v>272.88</v>
          </cell>
        </row>
        <row r="669">
          <cell r="K669">
            <v>5.81</v>
          </cell>
        </row>
        <row r="670">
          <cell r="K670">
            <v>27.87</v>
          </cell>
        </row>
        <row r="671">
          <cell r="K671">
            <v>17.79</v>
          </cell>
        </row>
        <row r="672">
          <cell r="K672">
            <v>79.44</v>
          </cell>
        </row>
        <row r="673">
          <cell r="K673">
            <v>3.58</v>
          </cell>
        </row>
        <row r="674">
          <cell r="K674">
            <v>36.3</v>
          </cell>
        </row>
        <row r="675">
          <cell r="K675">
            <v>283.51</v>
          </cell>
        </row>
        <row r="676">
          <cell r="K676">
            <v>28.35</v>
          </cell>
        </row>
        <row r="677">
          <cell r="K677">
            <v>819.42</v>
          </cell>
        </row>
        <row r="678">
          <cell r="K678">
            <v>2689.18</v>
          </cell>
        </row>
        <row r="679">
          <cell r="K679">
            <v>171.52</v>
          </cell>
        </row>
        <row r="680">
          <cell r="K680">
            <v>209.38</v>
          </cell>
        </row>
        <row r="681">
          <cell r="K681">
            <v>8.7</v>
          </cell>
        </row>
        <row r="682">
          <cell r="K682">
            <v>67.98</v>
          </cell>
        </row>
        <row r="683">
          <cell r="K683">
            <v>176.68</v>
          </cell>
        </row>
        <row r="684">
          <cell r="K684">
            <v>7.27</v>
          </cell>
        </row>
        <row r="685">
          <cell r="K685">
            <v>32.58</v>
          </cell>
        </row>
        <row r="686">
          <cell r="K686">
            <v>3.26</v>
          </cell>
        </row>
        <row r="687">
          <cell r="K687">
            <v>20.57</v>
          </cell>
        </row>
        <row r="688">
          <cell r="K688">
            <v>2.06</v>
          </cell>
        </row>
        <row r="689">
          <cell r="K689">
            <v>8.54</v>
          </cell>
        </row>
        <row r="690">
          <cell r="K690">
            <v>295.26</v>
          </cell>
        </row>
        <row r="691">
          <cell r="K691">
            <v>29.53</v>
          </cell>
        </row>
        <row r="692">
          <cell r="K692">
            <v>28.75</v>
          </cell>
        </row>
        <row r="693">
          <cell r="K693">
            <v>253.85</v>
          </cell>
        </row>
        <row r="694">
          <cell r="K694">
            <v>25.39</v>
          </cell>
        </row>
        <row r="695">
          <cell r="K695">
            <v>59.32</v>
          </cell>
        </row>
        <row r="696">
          <cell r="K696">
            <v>14.23</v>
          </cell>
        </row>
        <row r="697">
          <cell r="K697">
            <v>35.59</v>
          </cell>
        </row>
        <row r="698">
          <cell r="K698">
            <v>14.23</v>
          </cell>
        </row>
        <row r="699">
          <cell r="K699">
            <v>11.86</v>
          </cell>
        </row>
        <row r="700">
          <cell r="K700">
            <v>0.59</v>
          </cell>
        </row>
        <row r="701">
          <cell r="K701">
            <v>169.67</v>
          </cell>
        </row>
        <row r="702">
          <cell r="K702">
            <v>16.97</v>
          </cell>
        </row>
        <row r="703">
          <cell r="K703">
            <v>6.33</v>
          </cell>
        </row>
        <row r="704">
          <cell r="K704">
            <v>67.9</v>
          </cell>
        </row>
        <row r="705">
          <cell r="K705">
            <v>4.31</v>
          </cell>
        </row>
        <row r="706">
          <cell r="K706">
            <v>227.4</v>
          </cell>
        </row>
        <row r="707">
          <cell r="K707">
            <v>22.74</v>
          </cell>
        </row>
        <row r="708">
          <cell r="K708">
            <v>120.65</v>
          </cell>
        </row>
        <row r="709">
          <cell r="K709">
            <v>4.48</v>
          </cell>
        </row>
        <row r="710">
          <cell r="K710">
            <v>30.04</v>
          </cell>
        </row>
        <row r="711">
          <cell r="K711">
            <v>298.16</v>
          </cell>
        </row>
        <row r="712">
          <cell r="K712">
            <v>29.82</v>
          </cell>
        </row>
        <row r="713">
          <cell r="K713">
            <v>48.49</v>
          </cell>
        </row>
        <row r="714">
          <cell r="K714">
            <v>382.36</v>
          </cell>
        </row>
        <row r="715">
          <cell r="K715">
            <v>38.24</v>
          </cell>
        </row>
        <row r="716">
          <cell r="K716">
            <v>9.67</v>
          </cell>
        </row>
        <row r="717">
          <cell r="K717">
            <v>0.97</v>
          </cell>
        </row>
        <row r="718">
          <cell r="K718">
            <v>55.94</v>
          </cell>
        </row>
        <row r="719">
          <cell r="K719">
            <v>2.9</v>
          </cell>
        </row>
        <row r="720">
          <cell r="K720">
            <v>25.27</v>
          </cell>
        </row>
        <row r="721">
          <cell r="K721">
            <v>21.49</v>
          </cell>
        </row>
        <row r="722">
          <cell r="K722">
            <v>2.15</v>
          </cell>
        </row>
        <row r="723">
          <cell r="K723">
            <v>18.43</v>
          </cell>
        </row>
        <row r="724">
          <cell r="K724">
            <v>4.27</v>
          </cell>
        </row>
        <row r="725">
          <cell r="K725">
            <v>7.82</v>
          </cell>
        </row>
        <row r="726">
          <cell r="K726">
            <v>0.72</v>
          </cell>
        </row>
        <row r="727">
          <cell r="K727">
            <v>13.24</v>
          </cell>
        </row>
        <row r="728">
          <cell r="K728">
            <v>2741.73</v>
          </cell>
        </row>
        <row r="729">
          <cell r="K729">
            <v>826.31</v>
          </cell>
        </row>
        <row r="730">
          <cell r="K730">
            <v>40.36</v>
          </cell>
        </row>
        <row r="731">
          <cell r="K731">
            <v>243.32</v>
          </cell>
        </row>
        <row r="732">
          <cell r="K732">
            <v>180.04</v>
          </cell>
        </row>
        <row r="733">
          <cell r="K733">
            <v>42.34</v>
          </cell>
        </row>
        <row r="734">
          <cell r="K734">
            <v>21.82</v>
          </cell>
        </row>
        <row r="735">
          <cell r="K735">
            <v>1.09</v>
          </cell>
        </row>
        <row r="736">
          <cell r="K736">
            <v>310.45</v>
          </cell>
        </row>
        <row r="737">
          <cell r="K737">
            <v>31.04</v>
          </cell>
        </row>
        <row r="738">
          <cell r="K738">
            <v>58.36</v>
          </cell>
        </row>
        <row r="739">
          <cell r="K739">
            <v>8.93</v>
          </cell>
        </row>
        <row r="740">
          <cell r="K740">
            <v>13.36</v>
          </cell>
        </row>
        <row r="741">
          <cell r="K741">
            <v>1.23</v>
          </cell>
        </row>
        <row r="742">
          <cell r="K742">
            <v>15.66</v>
          </cell>
        </row>
        <row r="743">
          <cell r="K743">
            <v>2.14</v>
          </cell>
        </row>
        <row r="744">
          <cell r="K744">
            <v>157.65</v>
          </cell>
        </row>
        <row r="745">
          <cell r="K745">
            <v>14.23</v>
          </cell>
        </row>
        <row r="746">
          <cell r="K746">
            <v>29.07</v>
          </cell>
        </row>
        <row r="747">
          <cell r="K747">
            <v>171.52</v>
          </cell>
        </row>
        <row r="748">
          <cell r="K748">
            <v>47.45</v>
          </cell>
        </row>
        <row r="749">
          <cell r="K749">
            <v>4.75</v>
          </cell>
        </row>
        <row r="750">
          <cell r="K750">
            <v>114.83</v>
          </cell>
        </row>
        <row r="751">
          <cell r="K751">
            <v>300.75</v>
          </cell>
        </row>
        <row r="752">
          <cell r="K752">
            <v>174.16</v>
          </cell>
        </row>
        <row r="753">
          <cell r="K753">
            <v>330.25</v>
          </cell>
        </row>
        <row r="754">
          <cell r="K754">
            <v>49.47</v>
          </cell>
        </row>
        <row r="755">
          <cell r="K755">
            <v>312.14</v>
          </cell>
        </row>
        <row r="756">
          <cell r="K756">
            <v>49.28</v>
          </cell>
        </row>
        <row r="757">
          <cell r="K757">
            <v>207515</v>
          </cell>
        </row>
        <row r="758">
          <cell r="K758">
            <v>68915</v>
          </cell>
        </row>
        <row r="759">
          <cell r="K759">
            <v>6709.98</v>
          </cell>
        </row>
        <row r="760">
          <cell r="K760">
            <v>451.24</v>
          </cell>
        </row>
        <row r="761">
          <cell r="K761">
            <v>4.54</v>
          </cell>
        </row>
        <row r="762">
          <cell r="K762">
            <v>0.45</v>
          </cell>
        </row>
        <row r="763">
          <cell r="K763">
            <v>4.55</v>
          </cell>
        </row>
        <row r="764">
          <cell r="K764">
            <v>0.45</v>
          </cell>
        </row>
        <row r="765">
          <cell r="K765">
            <v>5.78</v>
          </cell>
        </row>
        <row r="766">
          <cell r="K766">
            <v>0.64</v>
          </cell>
        </row>
        <row r="767">
          <cell r="K767">
            <v>801.77</v>
          </cell>
        </row>
        <row r="768">
          <cell r="K768">
            <v>1.46</v>
          </cell>
        </row>
        <row r="769">
          <cell r="K769">
            <v>0.15</v>
          </cell>
        </row>
        <row r="770">
          <cell r="K770">
            <v>3843.42</v>
          </cell>
        </row>
        <row r="771">
          <cell r="K771">
            <v>6.99</v>
          </cell>
        </row>
        <row r="772">
          <cell r="K772">
            <v>0.7</v>
          </cell>
        </row>
        <row r="773">
          <cell r="K773">
            <v>1423.49</v>
          </cell>
        </row>
        <row r="774">
          <cell r="K774">
            <v>1423.49</v>
          </cell>
        </row>
        <row r="775">
          <cell r="K775">
            <v>1071.95</v>
          </cell>
        </row>
        <row r="776">
          <cell r="K776">
            <v>14.38</v>
          </cell>
        </row>
        <row r="777">
          <cell r="K777">
            <v>45.49</v>
          </cell>
        </row>
        <row r="778">
          <cell r="K778">
            <v>4.55</v>
          </cell>
        </row>
        <row r="779">
          <cell r="K779">
            <v>45.49</v>
          </cell>
        </row>
        <row r="780">
          <cell r="K780">
            <v>4.55</v>
          </cell>
        </row>
        <row r="781">
          <cell r="K781">
            <v>2104.98</v>
          </cell>
        </row>
        <row r="782">
          <cell r="K782">
            <v>7117.44</v>
          </cell>
        </row>
        <row r="783">
          <cell r="K783">
            <v>5.84</v>
          </cell>
        </row>
        <row r="784">
          <cell r="K784">
            <v>0.58</v>
          </cell>
        </row>
        <row r="785">
          <cell r="K785">
            <v>4.55</v>
          </cell>
        </row>
        <row r="786">
          <cell r="K786">
            <v>0.45</v>
          </cell>
        </row>
        <row r="787">
          <cell r="K787">
            <v>5.84</v>
          </cell>
        </row>
        <row r="788">
          <cell r="K788">
            <v>0.58</v>
          </cell>
        </row>
        <row r="789">
          <cell r="K789">
            <v>4.55</v>
          </cell>
        </row>
        <row r="790">
          <cell r="K790">
            <v>0.45</v>
          </cell>
        </row>
        <row r="791">
          <cell r="K791">
            <v>1094.43</v>
          </cell>
        </row>
        <row r="792">
          <cell r="K792">
            <v>801.99</v>
          </cell>
        </row>
        <row r="793">
          <cell r="K793">
            <v>1.46</v>
          </cell>
        </row>
        <row r="794">
          <cell r="K794">
            <v>0.15</v>
          </cell>
        </row>
        <row r="795">
          <cell r="K795">
            <v>17.26</v>
          </cell>
        </row>
        <row r="796">
          <cell r="K796">
            <v>11496.6</v>
          </cell>
        </row>
        <row r="797">
          <cell r="K797">
            <v>5.85</v>
          </cell>
        </row>
        <row r="798">
          <cell r="K798">
            <v>0.58</v>
          </cell>
        </row>
        <row r="799">
          <cell r="K799">
            <v>4731.28</v>
          </cell>
        </row>
        <row r="800">
          <cell r="K800">
            <v>19549.2</v>
          </cell>
        </row>
        <row r="801">
          <cell r="K801">
            <v>3558.72</v>
          </cell>
        </row>
        <row r="802">
          <cell r="K802">
            <v>2278.18</v>
          </cell>
        </row>
        <row r="803">
          <cell r="K803">
            <v>3558.72</v>
          </cell>
        </row>
        <row r="804">
          <cell r="K804">
            <v>6.47</v>
          </cell>
        </row>
        <row r="805">
          <cell r="K805">
            <v>0.65</v>
          </cell>
        </row>
        <row r="806">
          <cell r="K806">
            <v>805.71</v>
          </cell>
        </row>
        <row r="807">
          <cell r="K807">
            <v>1.46</v>
          </cell>
        </row>
        <row r="808">
          <cell r="K808">
            <v>0.15</v>
          </cell>
        </row>
        <row r="809">
          <cell r="K809">
            <v>146.17</v>
          </cell>
        </row>
        <row r="810">
          <cell r="K810">
            <v>728.75</v>
          </cell>
        </row>
        <row r="811">
          <cell r="K811">
            <v>4.56</v>
          </cell>
        </row>
        <row r="812">
          <cell r="K812">
            <v>0.46</v>
          </cell>
        </row>
        <row r="813">
          <cell r="K813">
            <v>621.62</v>
          </cell>
        </row>
        <row r="814">
          <cell r="K814">
            <v>4.56</v>
          </cell>
        </row>
        <row r="815">
          <cell r="K815">
            <v>0.46</v>
          </cell>
        </row>
        <row r="816">
          <cell r="K816">
            <v>647.27</v>
          </cell>
        </row>
        <row r="817">
          <cell r="K817">
            <v>4.56</v>
          </cell>
        </row>
        <row r="818">
          <cell r="K818">
            <v>0.46</v>
          </cell>
        </row>
        <row r="819">
          <cell r="K819">
            <v>1124.07</v>
          </cell>
        </row>
        <row r="820">
          <cell r="K820">
            <v>4.56</v>
          </cell>
        </row>
        <row r="821">
          <cell r="K821">
            <v>0.46</v>
          </cell>
        </row>
        <row r="822">
          <cell r="K822">
            <v>4019.93</v>
          </cell>
        </row>
        <row r="823">
          <cell r="K823">
            <v>7.31</v>
          </cell>
        </row>
        <row r="824">
          <cell r="K824">
            <v>0.73</v>
          </cell>
        </row>
        <row r="825">
          <cell r="K825">
            <v>4019.93</v>
          </cell>
        </row>
        <row r="826">
          <cell r="K826">
            <v>7.31</v>
          </cell>
        </row>
        <row r="827">
          <cell r="K827">
            <v>0.73</v>
          </cell>
        </row>
        <row r="828">
          <cell r="K828">
            <v>1597.86</v>
          </cell>
        </row>
        <row r="829">
          <cell r="K829">
            <v>4.56</v>
          </cell>
        </row>
        <row r="830">
          <cell r="K830">
            <v>0.46</v>
          </cell>
        </row>
        <row r="831">
          <cell r="K831">
            <v>1205.98</v>
          </cell>
        </row>
        <row r="832">
          <cell r="K832">
            <v>2.19</v>
          </cell>
        </row>
        <row r="833">
          <cell r="K833">
            <v>0.22</v>
          </cell>
        </row>
        <row r="834">
          <cell r="K834">
            <v>1205.98</v>
          </cell>
        </row>
        <row r="835">
          <cell r="K835">
            <v>2.19</v>
          </cell>
        </row>
        <row r="836">
          <cell r="K836">
            <v>0.22</v>
          </cell>
        </row>
        <row r="837">
          <cell r="K837">
            <v>7117.44</v>
          </cell>
        </row>
        <row r="838">
          <cell r="K838">
            <v>3558.72</v>
          </cell>
        </row>
        <row r="839">
          <cell r="K839">
            <v>6.47</v>
          </cell>
        </row>
        <row r="840">
          <cell r="K840">
            <v>0.65</v>
          </cell>
        </row>
        <row r="841">
          <cell r="K841">
            <v>819.42</v>
          </cell>
        </row>
        <row r="842">
          <cell r="K842">
            <v>1.49</v>
          </cell>
        </row>
        <row r="843">
          <cell r="K843">
            <v>0.15</v>
          </cell>
        </row>
        <row r="844">
          <cell r="K844">
            <v>8813.11</v>
          </cell>
        </row>
        <row r="845">
          <cell r="K845">
            <v>3558.72</v>
          </cell>
        </row>
        <row r="846">
          <cell r="K846">
            <v>6.47</v>
          </cell>
        </row>
        <row r="847">
          <cell r="K847">
            <v>0.65</v>
          </cell>
        </row>
        <row r="848">
          <cell r="K848">
            <v>826.31</v>
          </cell>
        </row>
        <row r="849">
          <cell r="K849">
            <v>1.5</v>
          </cell>
        </row>
        <row r="850">
          <cell r="K850">
            <v>0.15</v>
          </cell>
        </row>
        <row r="851">
          <cell r="K851">
            <v>33166.89</v>
          </cell>
        </row>
        <row r="852">
          <cell r="K852">
            <v>6435.43</v>
          </cell>
        </row>
        <row r="853">
          <cell r="K853">
            <v>22074.72</v>
          </cell>
        </row>
        <row r="854">
          <cell r="K854">
            <v>5118.23</v>
          </cell>
        </row>
        <row r="855">
          <cell r="K855">
            <v>24256.38</v>
          </cell>
        </row>
        <row r="856">
          <cell r="K856">
            <v>497.93</v>
          </cell>
        </row>
        <row r="857">
          <cell r="K857">
            <v>4491.52</v>
          </cell>
        </row>
        <row r="858">
          <cell r="K858">
            <v>38745.93</v>
          </cell>
        </row>
        <row r="859">
          <cell r="K859">
            <v>3300.67</v>
          </cell>
        </row>
        <row r="860">
          <cell r="K860">
            <v>428</v>
          </cell>
        </row>
        <row r="861">
          <cell r="K861">
            <v>2393.89</v>
          </cell>
        </row>
        <row r="862">
          <cell r="K862">
            <v>599.83</v>
          </cell>
        </row>
        <row r="863">
          <cell r="K863">
            <v>7226.48</v>
          </cell>
        </row>
        <row r="864">
          <cell r="K864">
            <v>5582.2</v>
          </cell>
        </row>
        <row r="865">
          <cell r="K865">
            <v>13209.75</v>
          </cell>
        </row>
        <row r="866">
          <cell r="K866">
            <v>21061</v>
          </cell>
        </row>
        <row r="867">
          <cell r="K867">
            <v>275</v>
          </cell>
        </row>
        <row r="868">
          <cell r="K868">
            <v>608.64</v>
          </cell>
        </row>
        <row r="869">
          <cell r="K869">
            <v>652.02</v>
          </cell>
        </row>
        <row r="870">
          <cell r="K870">
            <v>1216.33</v>
          </cell>
        </row>
        <row r="871">
          <cell r="K871">
            <v>20603.88</v>
          </cell>
        </row>
        <row r="872">
          <cell r="K872">
            <v>976.38</v>
          </cell>
        </row>
        <row r="873">
          <cell r="K873">
            <v>2050.39</v>
          </cell>
        </row>
        <row r="874">
          <cell r="K874">
            <v>5582.2</v>
          </cell>
        </row>
        <row r="875">
          <cell r="K875">
            <v>433.5</v>
          </cell>
        </row>
        <row r="876">
          <cell r="K876">
            <v>301.95</v>
          </cell>
        </row>
        <row r="877">
          <cell r="K877">
            <v>38913.9</v>
          </cell>
        </row>
        <row r="878">
          <cell r="K878">
            <v>21358.26</v>
          </cell>
        </row>
        <row r="879">
          <cell r="K879">
            <v>412.54</v>
          </cell>
        </row>
        <row r="880">
          <cell r="K880">
            <v>22351.57</v>
          </cell>
        </row>
        <row r="881">
          <cell r="K881">
            <v>2853.46</v>
          </cell>
        </row>
        <row r="882">
          <cell r="K882">
            <v>2060.39</v>
          </cell>
        </row>
        <row r="884">
          <cell r="K884">
            <v>178.07999999999998</v>
          </cell>
        </row>
        <row r="885">
          <cell r="K885">
            <v>17.8</v>
          </cell>
        </row>
        <row r="886">
          <cell r="K886">
            <v>2858.92</v>
          </cell>
        </row>
        <row r="887">
          <cell r="K887">
            <v>285.89</v>
          </cell>
        </row>
        <row r="888">
          <cell r="K888">
            <v>1260</v>
          </cell>
        </row>
        <row r="889">
          <cell r="K889">
            <v>126</v>
          </cell>
        </row>
        <row r="890">
          <cell r="K890">
            <v>394.4</v>
          </cell>
        </row>
        <row r="891">
          <cell r="K891">
            <v>39.44</v>
          </cell>
        </row>
        <row r="892">
          <cell r="K892">
            <v>2734.64</v>
          </cell>
        </row>
        <row r="893">
          <cell r="K893">
            <v>273.46</v>
          </cell>
        </row>
        <row r="894">
          <cell r="K894">
            <v>2858.92</v>
          </cell>
        </row>
        <row r="895">
          <cell r="K895">
            <v>285.89</v>
          </cell>
        </row>
        <row r="896">
          <cell r="K896">
            <v>100</v>
          </cell>
        </row>
        <row r="897">
          <cell r="K897">
            <v>10</v>
          </cell>
        </row>
        <row r="898">
          <cell r="K898">
            <v>9.23</v>
          </cell>
        </row>
        <row r="899">
          <cell r="K899">
            <v>0.92</v>
          </cell>
        </row>
        <row r="900">
          <cell r="K900">
            <v>608.8</v>
          </cell>
        </row>
        <row r="901">
          <cell r="K901">
            <v>60.88</v>
          </cell>
        </row>
        <row r="902">
          <cell r="K902">
            <v>4443.43</v>
          </cell>
        </row>
        <row r="903">
          <cell r="K903">
            <v>444.34</v>
          </cell>
        </row>
        <row r="904">
          <cell r="K904">
            <v>560.14</v>
          </cell>
        </row>
        <row r="905">
          <cell r="K905">
            <v>56.01</v>
          </cell>
        </row>
        <row r="906">
          <cell r="K906">
            <v>93.6</v>
          </cell>
        </row>
        <row r="907">
          <cell r="K907">
            <v>9.36</v>
          </cell>
        </row>
        <row r="908">
          <cell r="K908">
            <v>187.2</v>
          </cell>
        </row>
        <row r="909">
          <cell r="K909">
            <v>18.72</v>
          </cell>
        </row>
        <row r="910">
          <cell r="K910">
            <v>605.57</v>
          </cell>
        </row>
        <row r="911">
          <cell r="K911">
            <v>60.56</v>
          </cell>
        </row>
        <row r="912">
          <cell r="K912">
            <v>187.2</v>
          </cell>
        </row>
        <row r="913">
          <cell r="K913">
            <v>18.72</v>
          </cell>
        </row>
        <row r="914">
          <cell r="K914">
            <v>93.6</v>
          </cell>
        </row>
        <row r="915">
          <cell r="K915">
            <v>9.36</v>
          </cell>
        </row>
        <row r="916">
          <cell r="K916">
            <v>1429.46</v>
          </cell>
        </row>
        <row r="917">
          <cell r="K917">
            <v>142.95</v>
          </cell>
        </row>
        <row r="918">
          <cell r="K918">
            <v>714.73</v>
          </cell>
        </row>
        <row r="919">
          <cell r="K919">
            <v>71.47</v>
          </cell>
        </row>
        <row r="920">
          <cell r="K920">
            <v>93.6</v>
          </cell>
        </row>
        <row r="921">
          <cell r="K921">
            <v>9.36</v>
          </cell>
        </row>
        <row r="922">
          <cell r="K922">
            <v>93.6</v>
          </cell>
        </row>
        <row r="923">
          <cell r="K923">
            <v>9.36</v>
          </cell>
        </row>
        <row r="924">
          <cell r="K924">
            <v>187.2</v>
          </cell>
        </row>
        <row r="925">
          <cell r="K925">
            <v>18.72</v>
          </cell>
        </row>
        <row r="926">
          <cell r="K926">
            <v>187.2</v>
          </cell>
        </row>
        <row r="927">
          <cell r="K927">
            <v>18.72</v>
          </cell>
        </row>
        <row r="928">
          <cell r="K928">
            <v>93.6</v>
          </cell>
        </row>
        <row r="929">
          <cell r="K929">
            <v>9.36</v>
          </cell>
        </row>
        <row r="930">
          <cell r="K930">
            <v>93.6</v>
          </cell>
        </row>
        <row r="931">
          <cell r="K931">
            <v>9.36</v>
          </cell>
        </row>
        <row r="932">
          <cell r="K932">
            <v>187.2</v>
          </cell>
        </row>
        <row r="933">
          <cell r="K933">
            <v>18.72</v>
          </cell>
        </row>
        <row r="934">
          <cell r="K934">
            <v>1999.2</v>
          </cell>
        </row>
        <row r="935">
          <cell r="K935">
            <v>199.92</v>
          </cell>
        </row>
        <row r="936">
          <cell r="K936">
            <v>5670</v>
          </cell>
        </row>
        <row r="937">
          <cell r="K937">
            <v>567</v>
          </cell>
        </row>
        <row r="938">
          <cell r="K938">
            <v>1909</v>
          </cell>
        </row>
        <row r="939">
          <cell r="K939">
            <v>190.9</v>
          </cell>
        </row>
        <row r="940">
          <cell r="K940">
            <v>1623.4</v>
          </cell>
        </row>
        <row r="941">
          <cell r="K941">
            <v>162.34</v>
          </cell>
        </row>
        <row r="942">
          <cell r="K942">
            <v>128.76</v>
          </cell>
        </row>
        <row r="943">
          <cell r="K943">
            <v>12.88</v>
          </cell>
        </row>
        <row r="944">
          <cell r="K944">
            <v>1028.6</v>
          </cell>
        </row>
        <row r="945">
          <cell r="K945">
            <v>102.86</v>
          </cell>
        </row>
        <row r="946">
          <cell r="K946">
            <v>1014.62</v>
          </cell>
        </row>
        <row r="947">
          <cell r="K947">
            <v>101.46</v>
          </cell>
        </row>
        <row r="948">
          <cell r="K948">
            <v>294</v>
          </cell>
        </row>
        <row r="949">
          <cell r="K949">
            <v>29.4</v>
          </cell>
        </row>
        <row r="950">
          <cell r="K950">
            <v>2207.8</v>
          </cell>
        </row>
        <row r="951">
          <cell r="K951">
            <v>220.78</v>
          </cell>
        </row>
        <row r="952">
          <cell r="K952">
            <v>1569.86</v>
          </cell>
        </row>
        <row r="953">
          <cell r="K953">
            <v>156.99</v>
          </cell>
        </row>
        <row r="954">
          <cell r="K954">
            <v>462.84</v>
          </cell>
        </row>
        <row r="955">
          <cell r="K955">
            <v>46.28</v>
          </cell>
        </row>
        <row r="956">
          <cell r="K956">
            <v>917.28</v>
          </cell>
        </row>
        <row r="957">
          <cell r="K957">
            <v>91.73</v>
          </cell>
        </row>
        <row r="958">
          <cell r="K958">
            <v>1572.48</v>
          </cell>
        </row>
        <row r="959">
          <cell r="K959">
            <v>157.25</v>
          </cell>
        </row>
        <row r="960">
          <cell r="K960">
            <v>1572.48</v>
          </cell>
        </row>
        <row r="961">
          <cell r="K961">
            <v>157.25</v>
          </cell>
        </row>
        <row r="962">
          <cell r="K962">
            <v>1572.48</v>
          </cell>
        </row>
        <row r="963">
          <cell r="K963">
            <v>157.25</v>
          </cell>
        </row>
        <row r="964">
          <cell r="K964">
            <v>200</v>
          </cell>
        </row>
        <row r="965">
          <cell r="K965">
            <v>20</v>
          </cell>
        </row>
        <row r="966">
          <cell r="K966">
            <v>2031.2</v>
          </cell>
        </row>
        <row r="967">
          <cell r="K967">
            <v>203.12</v>
          </cell>
        </row>
        <row r="968">
          <cell r="K968">
            <v>1681.47</v>
          </cell>
        </row>
        <row r="969">
          <cell r="K969">
            <v>168.15</v>
          </cell>
        </row>
        <row r="970">
          <cell r="K970">
            <v>2447.24</v>
          </cell>
        </row>
        <row r="971">
          <cell r="K971">
            <v>244.72</v>
          </cell>
        </row>
        <row r="972">
          <cell r="K972">
            <v>1179.36</v>
          </cell>
        </row>
        <row r="973">
          <cell r="K973">
            <v>117.94</v>
          </cell>
        </row>
        <row r="974">
          <cell r="K974">
            <v>1572.48</v>
          </cell>
        </row>
        <row r="975">
          <cell r="K975">
            <v>157.25</v>
          </cell>
        </row>
        <row r="976">
          <cell r="K976">
            <v>197.82</v>
          </cell>
        </row>
        <row r="977">
          <cell r="K977">
            <v>19.78</v>
          </cell>
        </row>
        <row r="978">
          <cell r="K978">
            <v>247.28</v>
          </cell>
        </row>
        <row r="979">
          <cell r="K979">
            <v>24.73</v>
          </cell>
        </row>
        <row r="980">
          <cell r="K980">
            <v>1598.02</v>
          </cell>
        </row>
        <row r="981">
          <cell r="K981">
            <v>159.8</v>
          </cell>
        </row>
        <row r="982">
          <cell r="K982">
            <v>3871.33</v>
          </cell>
        </row>
        <row r="983">
          <cell r="K983">
            <v>387.13</v>
          </cell>
        </row>
        <row r="984">
          <cell r="K984">
            <v>1065.22</v>
          </cell>
        </row>
        <row r="985">
          <cell r="K985">
            <v>106.52</v>
          </cell>
        </row>
        <row r="986">
          <cell r="K986">
            <v>1289.14</v>
          </cell>
        </row>
        <row r="987">
          <cell r="K987">
            <v>128.91</v>
          </cell>
        </row>
        <row r="988">
          <cell r="K988">
            <v>583.59</v>
          </cell>
        </row>
        <row r="989">
          <cell r="K989">
            <v>58.36</v>
          </cell>
        </row>
        <row r="990">
          <cell r="K990">
            <v>837.1</v>
          </cell>
        </row>
        <row r="991">
          <cell r="K991">
            <v>83.71</v>
          </cell>
        </row>
        <row r="992">
          <cell r="K992">
            <v>1236.38</v>
          </cell>
        </row>
        <row r="993">
          <cell r="K993">
            <v>123.68</v>
          </cell>
        </row>
        <row r="994">
          <cell r="K994">
            <v>1978.2</v>
          </cell>
        </row>
        <row r="995">
          <cell r="K995">
            <v>197.82</v>
          </cell>
        </row>
        <row r="996">
          <cell r="K996">
            <v>1623.4</v>
          </cell>
        </row>
        <row r="997">
          <cell r="K997">
            <v>162.34</v>
          </cell>
        </row>
        <row r="998">
          <cell r="K998">
            <v>1285.83</v>
          </cell>
        </row>
        <row r="999">
          <cell r="K999">
            <v>128.58</v>
          </cell>
        </row>
        <row r="1000">
          <cell r="K1000">
            <v>2534.57</v>
          </cell>
        </row>
        <row r="1001">
          <cell r="K1001">
            <v>253.46</v>
          </cell>
        </row>
        <row r="1002">
          <cell r="K1002">
            <v>1623.4</v>
          </cell>
        </row>
        <row r="1003">
          <cell r="K1003">
            <v>162.34</v>
          </cell>
        </row>
        <row r="1004">
          <cell r="K1004">
            <v>1572.48</v>
          </cell>
        </row>
        <row r="1005">
          <cell r="K1005">
            <v>157.25</v>
          </cell>
        </row>
        <row r="1006">
          <cell r="K1006">
            <v>1623.4</v>
          </cell>
        </row>
        <row r="1007">
          <cell r="K1007">
            <v>162.34</v>
          </cell>
        </row>
        <row r="1008">
          <cell r="K1008">
            <v>640.08</v>
          </cell>
        </row>
        <row r="1009">
          <cell r="K1009">
            <v>64.01</v>
          </cell>
        </row>
        <row r="1010">
          <cell r="K1010">
            <v>494.55</v>
          </cell>
        </row>
        <row r="1011">
          <cell r="K1011">
            <v>49.46</v>
          </cell>
        </row>
        <row r="1012">
          <cell r="K1012">
            <v>494.55</v>
          </cell>
        </row>
        <row r="1013">
          <cell r="K1013">
            <v>49.46</v>
          </cell>
        </row>
        <row r="1014">
          <cell r="K1014">
            <v>1623.4</v>
          </cell>
        </row>
        <row r="1015">
          <cell r="K1015">
            <v>162.34</v>
          </cell>
        </row>
        <row r="1016">
          <cell r="K1016">
            <v>1623.4</v>
          </cell>
        </row>
        <row r="1017">
          <cell r="K1017">
            <v>162.34</v>
          </cell>
        </row>
        <row r="1018">
          <cell r="K1018">
            <v>1236.38</v>
          </cell>
        </row>
        <row r="1019">
          <cell r="K1019">
            <v>123.64</v>
          </cell>
        </row>
        <row r="1020">
          <cell r="K1020">
            <v>1623.4</v>
          </cell>
        </row>
        <row r="1021">
          <cell r="K1021">
            <v>162.34</v>
          </cell>
        </row>
        <row r="1022">
          <cell r="K1022">
            <v>1353</v>
          </cell>
        </row>
        <row r="1023">
          <cell r="K1023">
            <v>135.3</v>
          </cell>
        </row>
        <row r="1024">
          <cell r="K1024">
            <v>1691.32</v>
          </cell>
        </row>
        <row r="1025">
          <cell r="K1025">
            <v>169.13</v>
          </cell>
        </row>
        <row r="1026">
          <cell r="K1026">
            <v>2173.25</v>
          </cell>
        </row>
        <row r="1027">
          <cell r="K1027">
            <v>217.33</v>
          </cell>
        </row>
        <row r="1028">
          <cell r="K1028">
            <v>1414.8</v>
          </cell>
        </row>
        <row r="1029">
          <cell r="K1029">
            <v>141.48</v>
          </cell>
        </row>
        <row r="1030">
          <cell r="K1030">
            <v>476.51</v>
          </cell>
        </row>
        <row r="1031">
          <cell r="K1031">
            <v>47.65</v>
          </cell>
        </row>
        <row r="1032">
          <cell r="K1032">
            <v>15.45</v>
          </cell>
        </row>
        <row r="1033">
          <cell r="K1033">
            <v>1.55</v>
          </cell>
        </row>
        <row r="1034">
          <cell r="K1034">
            <v>7.73</v>
          </cell>
        </row>
        <row r="1035">
          <cell r="K1035">
            <v>0.77</v>
          </cell>
        </row>
        <row r="1036">
          <cell r="K1036">
            <v>3267.5</v>
          </cell>
        </row>
        <row r="1037">
          <cell r="K1037">
            <v>326.75</v>
          </cell>
        </row>
        <row r="1038">
          <cell r="K1038">
            <v>218.18</v>
          </cell>
        </row>
        <row r="1039">
          <cell r="K1039">
            <v>21.82</v>
          </cell>
        </row>
        <row r="1040">
          <cell r="K1040">
            <v>2674.91</v>
          </cell>
        </row>
        <row r="1041">
          <cell r="K1041">
            <v>267.49</v>
          </cell>
        </row>
        <row r="1042">
          <cell r="K1042">
            <v>1890</v>
          </cell>
        </row>
        <row r="1043">
          <cell r="K1043">
            <v>189</v>
          </cell>
        </row>
        <row r="1044">
          <cell r="K1044">
            <v>630</v>
          </cell>
        </row>
        <row r="1045">
          <cell r="K1045">
            <v>63</v>
          </cell>
        </row>
        <row r="1046">
          <cell r="K1046">
            <v>1727.27</v>
          </cell>
        </row>
        <row r="1047">
          <cell r="K1047">
            <v>172.73</v>
          </cell>
        </row>
        <row r="1048">
          <cell r="K1048">
            <v>307048.36</v>
          </cell>
        </row>
        <row r="1049">
          <cell r="K1049">
            <v>6724.38</v>
          </cell>
        </row>
        <row r="1050">
          <cell r="K1050">
            <v>53702.19</v>
          </cell>
        </row>
        <row r="1051">
          <cell r="K1051">
            <v>8423.02</v>
          </cell>
        </row>
        <row r="1052">
          <cell r="K1052">
            <v>27645</v>
          </cell>
        </row>
        <row r="1053">
          <cell r="K1053">
            <v>61604.68</v>
          </cell>
        </row>
        <row r="1054">
          <cell r="K1054">
            <v>7533.13</v>
          </cell>
        </row>
        <row r="1056">
          <cell r="K1056">
            <v>24727.06</v>
          </cell>
        </row>
        <row r="1057">
          <cell r="K1057">
            <v>5999</v>
          </cell>
        </row>
        <row r="1058">
          <cell r="K1058">
            <v>9317.76</v>
          </cell>
        </row>
        <row r="1059">
          <cell r="K1059">
            <v>9600</v>
          </cell>
        </row>
        <row r="1060">
          <cell r="K1060">
            <v>26813.11</v>
          </cell>
        </row>
        <row r="1061">
          <cell r="K1061">
            <v>101351.31</v>
          </cell>
        </row>
        <row r="1062">
          <cell r="K1062">
            <v>43600.62</v>
          </cell>
        </row>
        <row r="1063">
          <cell r="K1063">
            <v>128247.76</v>
          </cell>
        </row>
        <row r="1064">
          <cell r="K1064">
            <v>7533.13</v>
          </cell>
        </row>
        <row r="1065">
          <cell r="K1065">
            <v>18917.76</v>
          </cell>
        </row>
        <row r="1066">
          <cell r="K1066">
            <v>1124.24</v>
          </cell>
        </row>
        <row r="1067">
          <cell r="K1067">
            <v>2446.28</v>
          </cell>
        </row>
        <row r="1068">
          <cell r="K1068">
            <v>296.82</v>
          </cell>
        </row>
        <row r="1069">
          <cell r="K1069">
            <v>923.31</v>
          </cell>
        </row>
        <row r="1070">
          <cell r="K1070">
            <v>159173</v>
          </cell>
        </row>
        <row r="1071">
          <cell r="K1071">
            <v>30726.06</v>
          </cell>
        </row>
        <row r="1072">
          <cell r="K1072">
            <v>4423.59</v>
          </cell>
        </row>
        <row r="1073">
          <cell r="K1073">
            <v>6720.16</v>
          </cell>
        </row>
        <row r="1074">
          <cell r="K1074">
            <v>1200.08</v>
          </cell>
        </row>
        <row r="1075">
          <cell r="K1075">
            <v>4662.66</v>
          </cell>
        </row>
        <row r="1076">
          <cell r="K1076">
            <v>147.49</v>
          </cell>
        </row>
        <row r="1077">
          <cell r="K1077">
            <v>1123.02</v>
          </cell>
        </row>
        <row r="1078">
          <cell r="K1078">
            <v>6.62</v>
          </cell>
        </row>
        <row r="1079">
          <cell r="K1079">
            <v>5805.88</v>
          </cell>
        </row>
        <row r="1080">
          <cell r="K1080">
            <v>13999.87</v>
          </cell>
        </row>
        <row r="1081">
          <cell r="K1081">
            <v>1103.22</v>
          </cell>
        </row>
        <row r="1082">
          <cell r="K1082">
            <v>8394.35</v>
          </cell>
        </row>
        <row r="1083">
          <cell r="K1083">
            <v>4109.65</v>
          </cell>
        </row>
        <row r="1084">
          <cell r="K1084">
            <v>360.41</v>
          </cell>
        </row>
        <row r="1085">
          <cell r="K1085">
            <v>149.71</v>
          </cell>
        </row>
        <row r="1086">
          <cell r="K1086">
            <v>841.3</v>
          </cell>
        </row>
        <row r="1087">
          <cell r="K1087">
            <v>586.46</v>
          </cell>
        </row>
        <row r="1088">
          <cell r="K1088">
            <v>154.05</v>
          </cell>
        </row>
        <row r="1089">
          <cell r="K1089">
            <v>622.85</v>
          </cell>
        </row>
        <row r="1090">
          <cell r="K1090">
            <v>3328.69</v>
          </cell>
        </row>
        <row r="1091">
          <cell r="K1091">
            <v>220.98</v>
          </cell>
        </row>
        <row r="1092">
          <cell r="K1092">
            <v>4824.79</v>
          </cell>
        </row>
        <row r="1093">
          <cell r="K1093">
            <v>2759.4</v>
          </cell>
        </row>
        <row r="1094">
          <cell r="K1094">
            <v>2588.19</v>
          </cell>
        </row>
        <row r="1095">
          <cell r="K1095">
            <v>53702.19</v>
          </cell>
        </row>
        <row r="1096">
          <cell r="K1096">
            <v>307048.36</v>
          </cell>
        </row>
        <row r="1097">
          <cell r="K1097">
            <v>6724.38</v>
          </cell>
        </row>
        <row r="1098">
          <cell r="K1098">
            <v>8427.51</v>
          </cell>
        </row>
        <row r="1099">
          <cell r="K1099">
            <v>89249.68</v>
          </cell>
        </row>
        <row r="1100">
          <cell r="K1100">
            <v>54.23</v>
          </cell>
        </row>
        <row r="1101">
          <cell r="K1101">
            <v>1512.68</v>
          </cell>
        </row>
        <row r="1102">
          <cell r="K1102">
            <v>269.93</v>
          </cell>
        </row>
        <row r="1103">
          <cell r="K1103">
            <v>7932</v>
          </cell>
        </row>
        <row r="1104">
          <cell r="K1104">
            <v>17212</v>
          </cell>
        </row>
        <row r="1105">
          <cell r="K1105">
            <v>1200</v>
          </cell>
        </row>
        <row r="1106">
          <cell r="K1106">
            <v>3137</v>
          </cell>
        </row>
        <row r="1111">
          <cell r="K1111">
            <v>283808.95</v>
          </cell>
        </row>
        <row r="1112">
          <cell r="K1112">
            <v>25164.07</v>
          </cell>
        </row>
        <row r="1113">
          <cell r="K1113">
            <v>119.48</v>
          </cell>
        </row>
        <row r="1114">
          <cell r="K1114">
            <v>202773.62</v>
          </cell>
        </row>
        <row r="1115">
          <cell r="K1115">
            <v>925796.15</v>
          </cell>
        </row>
        <row r="1119">
          <cell r="K1119">
            <v>2234.3</v>
          </cell>
        </row>
        <row r="1120">
          <cell r="K1120">
            <v>428.52</v>
          </cell>
        </row>
        <row r="1121">
          <cell r="K1121">
            <v>2777.41</v>
          </cell>
        </row>
        <row r="1122">
          <cell r="K1122">
            <v>954.2</v>
          </cell>
        </row>
        <row r="1123">
          <cell r="K1123">
            <v>6702.9</v>
          </cell>
        </row>
        <row r="1124">
          <cell r="K1124">
            <v>857.04</v>
          </cell>
        </row>
        <row r="1126">
          <cell r="K1126">
            <v>32460.91</v>
          </cell>
        </row>
        <row r="1127">
          <cell r="K1127">
            <v>3254.56</v>
          </cell>
        </row>
        <row r="1128">
          <cell r="K1128">
            <v>3580.01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ndoi"/>
      <sheetName val="kqkd1"/>
      <sheetName val="kqkd2"/>
      <sheetName val="LCTT"/>
      <sheetName val="CDFS"/>
      <sheetName val="Dulieu"/>
      <sheetName val="CD2000"/>
      <sheetName val="TSCD"/>
      <sheetName val="HTTK"/>
      <sheetName val="XL4Poppy"/>
    </sheetNames>
    <sheetDataSet>
      <sheetData sheetId="6">
        <row r="3">
          <cell r="D3" t="str">
            <v>Sè ®µu n¨m (VN§)</v>
          </cell>
        </row>
        <row r="4">
          <cell r="D4" t="str">
            <v>nî</v>
          </cell>
        </row>
        <row r="5">
          <cell r="D5">
            <v>0</v>
          </cell>
        </row>
        <row r="6">
          <cell r="D6">
            <v>0</v>
          </cell>
        </row>
        <row r="7">
          <cell r="D7">
            <v>64283719.99999999</v>
          </cell>
        </row>
        <row r="8">
          <cell r="D8">
            <v>113535</v>
          </cell>
        </row>
        <row r="9">
          <cell r="D9">
            <v>0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465483930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782182345</v>
          </cell>
        </row>
        <row r="27">
          <cell r="D27">
            <v>0</v>
          </cell>
        </row>
        <row r="28">
          <cell r="D28">
            <v>57647940</v>
          </cell>
        </row>
        <row r="29">
          <cell r="D29">
            <v>51381620</v>
          </cell>
        </row>
        <row r="30">
          <cell r="D30">
            <v>76181115</v>
          </cell>
        </row>
        <row r="31">
          <cell r="D31">
            <v>0</v>
          </cell>
        </row>
        <row r="32">
          <cell r="D32">
            <v>110990830</v>
          </cell>
        </row>
        <row r="33">
          <cell r="D33">
            <v>90026150</v>
          </cell>
        </row>
        <row r="34">
          <cell r="D34">
            <v>0</v>
          </cell>
        </row>
        <row r="35">
          <cell r="D35">
            <v>922592515</v>
          </cell>
        </row>
        <row r="36">
          <cell r="D36">
            <v>0</v>
          </cell>
        </row>
        <row r="37">
          <cell r="D37">
            <v>0</v>
          </cell>
        </row>
        <row r="38">
          <cell r="D38">
            <v>0</v>
          </cell>
        </row>
        <row r="39">
          <cell r="D39">
            <v>0</v>
          </cell>
        </row>
        <row r="40">
          <cell r="D40">
            <v>121429960</v>
          </cell>
        </row>
        <row r="41">
          <cell r="D41">
            <v>0</v>
          </cell>
        </row>
        <row r="42">
          <cell r="D42">
            <v>0</v>
          </cell>
        </row>
        <row r="43">
          <cell r="D43">
            <v>0</v>
          </cell>
        </row>
        <row r="44">
          <cell r="D44">
            <v>0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>
            <v>0</v>
          </cell>
        </row>
        <row r="49">
          <cell r="D49">
            <v>0</v>
          </cell>
        </row>
        <row r="50">
          <cell r="D50">
            <v>72500000</v>
          </cell>
        </row>
        <row r="51">
          <cell r="D51">
            <v>4350000000</v>
          </cell>
        </row>
        <row r="52">
          <cell r="D52">
            <v>56448500</v>
          </cell>
        </row>
        <row r="53">
          <cell r="D53">
            <v>0</v>
          </cell>
        </row>
        <row r="54">
          <cell r="D54">
            <v>472610970</v>
          </cell>
        </row>
        <row r="55">
          <cell r="D55">
            <v>0</v>
          </cell>
        </row>
        <row r="56">
          <cell r="D56">
            <v>0</v>
          </cell>
        </row>
        <row r="57">
          <cell r="D57">
            <v>38073375</v>
          </cell>
        </row>
        <row r="58">
          <cell r="D58">
            <v>18676145</v>
          </cell>
        </row>
        <row r="59">
          <cell r="D59">
            <v>0</v>
          </cell>
        </row>
        <row r="60">
          <cell r="D60">
            <v>0</v>
          </cell>
        </row>
        <row r="61">
          <cell r="D61">
            <v>1663728260</v>
          </cell>
        </row>
        <row r="62">
          <cell r="D62">
            <v>435984985</v>
          </cell>
        </row>
        <row r="63">
          <cell r="D63">
            <v>0</v>
          </cell>
        </row>
        <row r="64">
          <cell r="D64">
            <v>0</v>
          </cell>
        </row>
        <row r="65">
          <cell r="D65">
            <v>61567435</v>
          </cell>
        </row>
        <row r="66">
          <cell r="D66">
            <v>0</v>
          </cell>
        </row>
        <row r="67">
          <cell r="D67">
            <v>0</v>
          </cell>
        </row>
        <row r="68">
          <cell r="D68">
            <v>865343035</v>
          </cell>
        </row>
        <row r="69">
          <cell r="D69">
            <v>0</v>
          </cell>
        </row>
        <row r="70">
          <cell r="D70">
            <v>847624470</v>
          </cell>
        </row>
        <row r="71">
          <cell r="D71">
            <v>0</v>
          </cell>
        </row>
        <row r="72">
          <cell r="D72">
            <v>0</v>
          </cell>
        </row>
        <row r="73">
          <cell r="D73">
            <v>0</v>
          </cell>
        </row>
        <row r="74">
          <cell r="D74">
            <v>0</v>
          </cell>
        </row>
        <row r="75">
          <cell r="D75">
            <v>0</v>
          </cell>
        </row>
        <row r="76">
          <cell r="D76">
            <v>0</v>
          </cell>
        </row>
        <row r="77">
          <cell r="D77">
            <v>0</v>
          </cell>
        </row>
        <row r="78">
          <cell r="D78">
            <v>0</v>
          </cell>
        </row>
        <row r="79">
          <cell r="D79">
            <v>0</v>
          </cell>
        </row>
        <row r="80">
          <cell r="D80">
            <v>15544923650</v>
          </cell>
        </row>
        <row r="81">
          <cell r="D81">
            <v>56570354810</v>
          </cell>
        </row>
        <row r="82">
          <cell r="D82">
            <v>609396720</v>
          </cell>
        </row>
        <row r="83">
          <cell r="D83">
            <v>632895855</v>
          </cell>
        </row>
        <row r="84">
          <cell r="D84">
            <v>0</v>
          </cell>
        </row>
        <row r="85">
          <cell r="D85">
            <v>0</v>
          </cell>
        </row>
        <row r="86">
          <cell r="D86">
            <v>0</v>
          </cell>
        </row>
        <row r="87">
          <cell r="D87">
            <v>0</v>
          </cell>
        </row>
        <row r="88">
          <cell r="D88">
            <v>0</v>
          </cell>
        </row>
        <row r="89">
          <cell r="D89">
            <v>8932678310</v>
          </cell>
        </row>
        <row r="90">
          <cell r="D90">
            <v>0</v>
          </cell>
        </row>
        <row r="91">
          <cell r="D91">
            <v>0</v>
          </cell>
        </row>
        <row r="92">
          <cell r="D92">
            <v>0</v>
          </cell>
        </row>
        <row r="93">
          <cell r="D93">
            <v>0</v>
          </cell>
        </row>
        <row r="94">
          <cell r="D94">
            <v>0</v>
          </cell>
        </row>
        <row r="95">
          <cell r="D95">
            <v>0</v>
          </cell>
        </row>
        <row r="96">
          <cell r="D96">
            <v>0</v>
          </cell>
        </row>
        <row r="97">
          <cell r="D97">
            <v>0</v>
          </cell>
        </row>
        <row r="98">
          <cell r="D98">
            <v>0</v>
          </cell>
        </row>
        <row r="99">
          <cell r="D99">
            <v>0</v>
          </cell>
        </row>
        <row r="100">
          <cell r="D100">
            <v>0</v>
          </cell>
        </row>
        <row r="101">
          <cell r="D101">
            <v>0</v>
          </cell>
        </row>
        <row r="102">
          <cell r="D102">
            <v>0</v>
          </cell>
        </row>
        <row r="103">
          <cell r="D103">
            <v>0</v>
          </cell>
        </row>
        <row r="104">
          <cell r="D104">
            <v>0</v>
          </cell>
        </row>
        <row r="105">
          <cell r="D105">
            <v>0</v>
          </cell>
        </row>
        <row r="106">
          <cell r="D106">
            <v>0</v>
          </cell>
        </row>
        <row r="107">
          <cell r="D107">
            <v>0</v>
          </cell>
        </row>
        <row r="108">
          <cell r="D108">
            <v>0</v>
          </cell>
        </row>
        <row r="109">
          <cell r="D109">
            <v>0</v>
          </cell>
        </row>
        <row r="110">
          <cell r="D110">
            <v>0</v>
          </cell>
        </row>
        <row r="111">
          <cell r="D111">
            <v>0</v>
          </cell>
        </row>
        <row r="112">
          <cell r="D112">
            <v>0</v>
          </cell>
        </row>
        <row r="113">
          <cell r="D113">
            <v>0</v>
          </cell>
        </row>
        <row r="114">
          <cell r="D114">
            <v>0</v>
          </cell>
        </row>
        <row r="115">
          <cell r="D115">
            <v>0</v>
          </cell>
        </row>
        <row r="116">
          <cell r="D116">
            <v>0</v>
          </cell>
        </row>
        <row r="117">
          <cell r="D117">
            <v>0</v>
          </cell>
        </row>
        <row r="118">
          <cell r="D118">
            <v>0</v>
          </cell>
        </row>
        <row r="119">
          <cell r="D119">
            <v>0</v>
          </cell>
        </row>
        <row r="120">
          <cell r="D120">
            <v>0</v>
          </cell>
        </row>
        <row r="121">
          <cell r="D121">
            <v>0</v>
          </cell>
        </row>
        <row r="122">
          <cell r="D122">
            <v>0</v>
          </cell>
        </row>
        <row r="123">
          <cell r="D123">
            <v>0</v>
          </cell>
        </row>
        <row r="124">
          <cell r="D124">
            <v>0</v>
          </cell>
        </row>
        <row r="125">
          <cell r="D125">
            <v>0</v>
          </cell>
        </row>
        <row r="126">
          <cell r="D126">
            <v>0</v>
          </cell>
        </row>
        <row r="127">
          <cell r="D127">
            <v>0</v>
          </cell>
        </row>
        <row r="128">
          <cell r="D128">
            <v>0</v>
          </cell>
        </row>
        <row r="129">
          <cell r="D129">
            <v>0</v>
          </cell>
        </row>
        <row r="130">
          <cell r="D130">
            <v>0</v>
          </cell>
        </row>
        <row r="131">
          <cell r="D131">
            <v>0</v>
          </cell>
        </row>
        <row r="132">
          <cell r="D132">
            <v>0</v>
          </cell>
        </row>
        <row r="133">
          <cell r="D133">
            <v>0</v>
          </cell>
        </row>
        <row r="134">
          <cell r="D134">
            <v>0</v>
          </cell>
        </row>
        <row r="135">
          <cell r="D135">
            <v>0</v>
          </cell>
        </row>
        <row r="136">
          <cell r="D136">
            <v>0</v>
          </cell>
        </row>
        <row r="137">
          <cell r="D137">
            <v>0</v>
          </cell>
        </row>
        <row r="138">
          <cell r="D138">
            <v>0</v>
          </cell>
        </row>
        <row r="139">
          <cell r="D139">
            <v>0</v>
          </cell>
        </row>
        <row r="140">
          <cell r="D140">
            <v>0</v>
          </cell>
        </row>
        <row r="141">
          <cell r="D141">
            <v>0</v>
          </cell>
        </row>
        <row r="142">
          <cell r="D142">
            <v>0</v>
          </cell>
        </row>
        <row r="143"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</row>
        <row r="152">
          <cell r="D152">
            <v>0</v>
          </cell>
        </row>
        <row r="153">
          <cell r="D153">
            <v>0</v>
          </cell>
        </row>
        <row r="154">
          <cell r="D154">
            <v>0</v>
          </cell>
        </row>
        <row r="155">
          <cell r="D155">
            <v>0</v>
          </cell>
        </row>
        <row r="156">
          <cell r="D156">
            <v>0</v>
          </cell>
        </row>
        <row r="157">
          <cell r="D157">
            <v>0</v>
          </cell>
        </row>
        <row r="158">
          <cell r="D158">
            <v>0</v>
          </cell>
        </row>
        <row r="159">
          <cell r="D159">
            <v>0</v>
          </cell>
        </row>
        <row r="160">
          <cell r="D160">
            <v>0</v>
          </cell>
        </row>
        <row r="161">
          <cell r="D161">
            <v>0</v>
          </cell>
        </row>
        <row r="162">
          <cell r="D162">
            <v>0</v>
          </cell>
        </row>
        <row r="163">
          <cell r="D163">
            <v>0</v>
          </cell>
        </row>
        <row r="164">
          <cell r="D164">
            <v>0</v>
          </cell>
        </row>
        <row r="165">
          <cell r="D165">
            <v>0</v>
          </cell>
        </row>
        <row r="166">
          <cell r="D166">
            <v>0</v>
          </cell>
        </row>
        <row r="167">
          <cell r="D167">
            <v>0</v>
          </cell>
        </row>
        <row r="168">
          <cell r="D168">
            <v>0</v>
          </cell>
        </row>
        <row r="169">
          <cell r="D169">
            <v>43026562675</v>
          </cell>
        </row>
        <row r="170">
          <cell r="D170">
            <v>0</v>
          </cell>
        </row>
        <row r="171">
          <cell r="D171">
            <v>0</v>
          </cell>
        </row>
        <row r="172">
          <cell r="D172">
            <v>0</v>
          </cell>
        </row>
        <row r="173">
          <cell r="D173">
            <v>0</v>
          </cell>
        </row>
        <row r="174">
          <cell r="D174">
            <v>0</v>
          </cell>
        </row>
        <row r="175">
          <cell r="D175">
            <v>0</v>
          </cell>
        </row>
        <row r="176">
          <cell r="D176">
            <v>0</v>
          </cell>
        </row>
        <row r="177">
          <cell r="D177">
            <v>0</v>
          </cell>
        </row>
        <row r="178">
          <cell r="D178">
            <v>0</v>
          </cell>
        </row>
        <row r="179">
          <cell r="D179">
            <v>0</v>
          </cell>
        </row>
        <row r="180">
          <cell r="D180">
            <v>0</v>
          </cell>
        </row>
        <row r="181">
          <cell r="D181">
            <v>0</v>
          </cell>
        </row>
        <row r="182">
          <cell r="D182">
            <v>0</v>
          </cell>
        </row>
        <row r="183">
          <cell r="D183">
            <v>0</v>
          </cell>
        </row>
        <row r="184">
          <cell r="D184">
            <v>0</v>
          </cell>
        </row>
        <row r="185">
          <cell r="D185">
            <v>0</v>
          </cell>
        </row>
        <row r="186">
          <cell r="D186">
            <v>0</v>
          </cell>
        </row>
        <row r="187">
          <cell r="D187">
            <v>0</v>
          </cell>
        </row>
        <row r="188">
          <cell r="D188">
            <v>0</v>
          </cell>
        </row>
        <row r="189">
          <cell r="D189">
            <v>0</v>
          </cell>
        </row>
        <row r="190">
          <cell r="D190">
            <v>0</v>
          </cell>
        </row>
        <row r="191">
          <cell r="D191">
            <v>0</v>
          </cell>
        </row>
        <row r="192">
          <cell r="D192">
            <v>0</v>
          </cell>
        </row>
        <row r="193">
          <cell r="D193">
            <v>0</v>
          </cell>
        </row>
        <row r="194">
          <cell r="D194">
            <v>0</v>
          </cell>
        </row>
        <row r="195">
          <cell r="D195">
            <v>0</v>
          </cell>
        </row>
        <row r="196">
          <cell r="D196">
            <v>0</v>
          </cell>
        </row>
        <row r="197">
          <cell r="D197">
            <v>0</v>
          </cell>
        </row>
        <row r="198">
          <cell r="D198">
            <v>0</v>
          </cell>
        </row>
        <row r="199">
          <cell r="D199">
            <v>0</v>
          </cell>
        </row>
        <row r="200">
          <cell r="D200">
            <v>0</v>
          </cell>
        </row>
        <row r="201">
          <cell r="D201">
            <v>0</v>
          </cell>
        </row>
        <row r="202">
          <cell r="D202">
            <v>0</v>
          </cell>
        </row>
        <row r="203">
          <cell r="D203">
            <v>0</v>
          </cell>
        </row>
        <row r="204">
          <cell r="D204">
            <v>0</v>
          </cell>
        </row>
        <row r="205">
          <cell r="D205">
            <v>0</v>
          </cell>
        </row>
        <row r="206">
          <cell r="D206">
            <v>0</v>
          </cell>
        </row>
        <row r="207">
          <cell r="D207">
            <v>0</v>
          </cell>
        </row>
        <row r="208">
          <cell r="D208">
            <v>0</v>
          </cell>
        </row>
        <row r="209">
          <cell r="D209">
            <v>0</v>
          </cell>
        </row>
        <row r="210">
          <cell r="D210">
            <v>0</v>
          </cell>
        </row>
        <row r="211">
          <cell r="D211">
            <v>0</v>
          </cell>
        </row>
        <row r="212">
          <cell r="D212">
            <v>0</v>
          </cell>
        </row>
        <row r="213">
          <cell r="D213">
            <v>0</v>
          </cell>
        </row>
        <row r="214">
          <cell r="D214">
            <v>0</v>
          </cell>
        </row>
        <row r="215">
          <cell r="D215">
            <v>0</v>
          </cell>
        </row>
        <row r="216">
          <cell r="D216">
            <v>0</v>
          </cell>
        </row>
        <row r="217">
          <cell r="D217">
            <v>0</v>
          </cell>
        </row>
        <row r="218">
          <cell r="D218">
            <v>0</v>
          </cell>
        </row>
        <row r="219">
          <cell r="D219">
            <v>0</v>
          </cell>
        </row>
        <row r="220">
          <cell r="D220">
            <v>0</v>
          </cell>
        </row>
        <row r="221">
          <cell r="D221">
            <v>0</v>
          </cell>
        </row>
        <row r="222">
          <cell r="D222">
            <v>0</v>
          </cell>
        </row>
        <row r="223">
          <cell r="D223">
            <v>0</v>
          </cell>
        </row>
        <row r="224">
          <cell r="D224">
            <v>0</v>
          </cell>
        </row>
        <row r="225">
          <cell r="D225">
            <v>0</v>
          </cell>
        </row>
        <row r="226">
          <cell r="D226">
            <v>0</v>
          </cell>
        </row>
        <row r="227">
          <cell r="D227">
            <v>0</v>
          </cell>
        </row>
        <row r="228">
          <cell r="D228">
            <v>0</v>
          </cell>
        </row>
        <row r="229">
          <cell r="D229">
            <v>0</v>
          </cell>
        </row>
        <row r="230">
          <cell r="D230">
            <v>0</v>
          </cell>
        </row>
        <row r="231">
          <cell r="D231">
            <v>0</v>
          </cell>
        </row>
        <row r="234">
          <cell r="D234">
            <v>136941682855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6"/>
  <sheetViews>
    <sheetView tabSelected="1" workbookViewId="0" topLeftCell="A1">
      <selection activeCell="C21" sqref="C21"/>
    </sheetView>
  </sheetViews>
  <sheetFormatPr defaultColWidth="8.796875" defaultRowHeight="14.25"/>
  <cols>
    <col min="1" max="1" width="4.3984375" style="0" customWidth="1"/>
    <col min="2" max="2" width="42.69921875" style="0" customWidth="1"/>
    <col min="3" max="3" width="15.19921875" style="0" customWidth="1"/>
    <col min="4" max="4" width="15.5" style="0" customWidth="1"/>
    <col min="5" max="5" width="6.09765625" style="0" customWidth="1"/>
    <col min="6" max="6" width="12.69921875" style="0" customWidth="1"/>
  </cols>
  <sheetData>
    <row r="1" spans="1:4" ht="16.5">
      <c r="A1" s="67" t="s">
        <v>92</v>
      </c>
      <c r="B1" s="68"/>
      <c r="C1" s="68"/>
      <c r="D1" s="68"/>
    </row>
    <row r="2" spans="1:4" ht="16.5">
      <c r="A2" s="68"/>
      <c r="B2" s="68"/>
      <c r="C2" s="68"/>
      <c r="D2" s="68"/>
    </row>
    <row r="3" spans="1:4" ht="16.5">
      <c r="A3" s="68"/>
      <c r="B3" s="68"/>
      <c r="C3" s="68"/>
      <c r="D3" s="68"/>
    </row>
    <row r="4" spans="1:4" ht="16.5" customHeight="1">
      <c r="A4" s="68"/>
      <c r="B4" s="68"/>
      <c r="C4" s="68"/>
      <c r="D4" s="68"/>
    </row>
    <row r="5" spans="1:4" ht="33" customHeight="1">
      <c r="A5" s="69" t="s">
        <v>83</v>
      </c>
      <c r="B5" s="69"/>
      <c r="C5" s="69"/>
      <c r="D5" s="69"/>
    </row>
    <row r="6" spans="1:4" ht="22.5" customHeight="1">
      <c r="A6" s="70" t="s">
        <v>91</v>
      </c>
      <c r="B6" s="70"/>
      <c r="C6" s="70"/>
      <c r="D6" s="70"/>
    </row>
    <row r="7" spans="1:4" ht="27" customHeight="1">
      <c r="A7" s="13" t="s">
        <v>47</v>
      </c>
      <c r="B7" s="21"/>
      <c r="C7" t="s">
        <v>0</v>
      </c>
      <c r="D7" s="12" t="s">
        <v>66</v>
      </c>
    </row>
    <row r="8" spans="1:4" ht="20.25" customHeight="1">
      <c r="A8" s="15" t="s">
        <v>14</v>
      </c>
      <c r="B8" s="47" t="s">
        <v>15</v>
      </c>
      <c r="C8" s="58">
        <v>39813</v>
      </c>
      <c r="D8" s="58">
        <v>39448</v>
      </c>
    </row>
    <row r="9" spans="1:4" ht="18.75" customHeight="1">
      <c r="A9" s="30" t="s">
        <v>16</v>
      </c>
      <c r="B9" s="31" t="s">
        <v>17</v>
      </c>
      <c r="C9" s="32">
        <f>+C14+C13+C12+C11+C10</f>
        <v>20644481766</v>
      </c>
      <c r="D9" s="32">
        <f>+D14+D13+D12+D11+D10</f>
        <v>22365202085</v>
      </c>
    </row>
    <row r="10" spans="1:4" ht="18.75" customHeight="1">
      <c r="A10" s="33">
        <v>1</v>
      </c>
      <c r="B10" s="34" t="s">
        <v>18</v>
      </c>
      <c r="C10" s="35">
        <v>2739584966</v>
      </c>
      <c r="D10" s="35">
        <v>1109012592</v>
      </c>
    </row>
    <row r="11" spans="1:4" ht="18.75" customHeight="1">
      <c r="A11" s="33">
        <v>2</v>
      </c>
      <c r="B11" s="34" t="s">
        <v>19</v>
      </c>
      <c r="C11" s="36">
        <v>0</v>
      </c>
      <c r="D11" s="36">
        <v>0</v>
      </c>
    </row>
    <row r="12" spans="1:4" ht="18.75" customHeight="1">
      <c r="A12" s="33">
        <v>3</v>
      </c>
      <c r="B12" s="34" t="s">
        <v>20</v>
      </c>
      <c r="C12" s="37">
        <v>14232407961</v>
      </c>
      <c r="D12" s="37">
        <v>16855369429</v>
      </c>
    </row>
    <row r="13" spans="1:4" ht="18.75" customHeight="1">
      <c r="A13" s="38">
        <v>4</v>
      </c>
      <c r="B13" s="39" t="s">
        <v>21</v>
      </c>
      <c r="C13" s="37">
        <v>3553558528</v>
      </c>
      <c r="D13" s="37">
        <v>4162093064</v>
      </c>
    </row>
    <row r="14" spans="1:4" ht="18.75" customHeight="1">
      <c r="A14" s="38">
        <v>5</v>
      </c>
      <c r="B14" s="34" t="s">
        <v>22</v>
      </c>
      <c r="C14" s="37">
        <v>118930311</v>
      </c>
      <c r="D14" s="37">
        <v>238727000</v>
      </c>
    </row>
    <row r="15" spans="1:4" ht="18.75" customHeight="1">
      <c r="A15" s="40" t="s">
        <v>23</v>
      </c>
      <c r="B15" s="41" t="s">
        <v>24</v>
      </c>
      <c r="C15" s="42">
        <f>+C21+C20+C17+C16</f>
        <v>15059211441</v>
      </c>
      <c r="D15" s="42">
        <f>+D21+D20+D17+D16</f>
        <v>12623940537</v>
      </c>
    </row>
    <row r="16" spans="1:4" ht="18.75" customHeight="1">
      <c r="A16" s="33">
        <v>1</v>
      </c>
      <c r="B16" s="34" t="s">
        <v>25</v>
      </c>
      <c r="C16" s="37">
        <v>0</v>
      </c>
      <c r="D16" s="37">
        <v>0</v>
      </c>
    </row>
    <row r="17" spans="1:4" ht="18.75" customHeight="1">
      <c r="A17" s="33">
        <v>2</v>
      </c>
      <c r="B17" s="34" t="s">
        <v>26</v>
      </c>
      <c r="C17" s="37">
        <f>SUM(C18:C19)</f>
        <v>10215435098</v>
      </c>
      <c r="D17" s="37">
        <f>SUM(D18:D19)</f>
        <v>7650164194</v>
      </c>
    </row>
    <row r="18" spans="1:4" ht="18.75" customHeight="1">
      <c r="A18" s="33" t="s">
        <v>0</v>
      </c>
      <c r="B18" s="39" t="s">
        <v>27</v>
      </c>
      <c r="C18" s="37">
        <v>10215435098</v>
      </c>
      <c r="D18" s="37">
        <v>7650164194</v>
      </c>
    </row>
    <row r="19" spans="1:4" ht="18.75" customHeight="1">
      <c r="A19" s="33"/>
      <c r="B19" s="39" t="s">
        <v>28</v>
      </c>
      <c r="C19" s="35">
        <v>0</v>
      </c>
      <c r="D19" s="35">
        <v>0</v>
      </c>
    </row>
    <row r="20" spans="1:4" ht="18.75" customHeight="1">
      <c r="A20" s="33">
        <v>3</v>
      </c>
      <c r="B20" s="34" t="s">
        <v>29</v>
      </c>
      <c r="C20" s="37">
        <v>0</v>
      </c>
      <c r="D20" s="37">
        <v>0</v>
      </c>
    </row>
    <row r="21" spans="1:4" ht="18.75" customHeight="1">
      <c r="A21" s="33">
        <v>4</v>
      </c>
      <c r="B21" s="34" t="s">
        <v>30</v>
      </c>
      <c r="C21" s="37">
        <v>4843776343</v>
      </c>
      <c r="D21" s="37">
        <v>4973776343</v>
      </c>
    </row>
    <row r="22" spans="1:4" ht="18.75" customHeight="1">
      <c r="A22" s="49"/>
      <c r="B22" s="50" t="s">
        <v>31</v>
      </c>
      <c r="C22" s="51">
        <f>+C9+C15</f>
        <v>35703693207</v>
      </c>
      <c r="D22" s="51">
        <f>+D9+D15</f>
        <v>34989142622</v>
      </c>
    </row>
    <row r="23" spans="1:4" ht="18.75" customHeight="1">
      <c r="A23" s="30" t="s">
        <v>32</v>
      </c>
      <c r="B23" s="31" t="s">
        <v>33</v>
      </c>
      <c r="C23" s="32">
        <f>+C24+C25</f>
        <v>12970287084</v>
      </c>
      <c r="D23" s="32">
        <f>+D24+D25</f>
        <v>14016248833</v>
      </c>
    </row>
    <row r="24" spans="1:4" ht="18.75" customHeight="1">
      <c r="A24" s="33">
        <v>1</v>
      </c>
      <c r="B24" s="34" t="s">
        <v>34</v>
      </c>
      <c r="C24" s="37">
        <v>8970287084</v>
      </c>
      <c r="D24" s="37">
        <v>9891248833</v>
      </c>
    </row>
    <row r="25" spans="1:4" ht="18.75" customHeight="1">
      <c r="A25" s="33">
        <v>2</v>
      </c>
      <c r="B25" s="34" t="s">
        <v>35</v>
      </c>
      <c r="C25" s="37">
        <v>4000000000</v>
      </c>
      <c r="D25" s="37">
        <v>4125000000</v>
      </c>
    </row>
    <row r="26" spans="1:4" ht="18.75" customHeight="1">
      <c r="A26" s="40" t="s">
        <v>36</v>
      </c>
      <c r="B26" s="41" t="s">
        <v>37</v>
      </c>
      <c r="C26" s="42">
        <f>+C27+C35</f>
        <v>22733406123</v>
      </c>
      <c r="D26" s="42">
        <f>+D27+D35</f>
        <v>20972893793</v>
      </c>
    </row>
    <row r="27" spans="1:4" ht="18.75" customHeight="1">
      <c r="A27" s="33">
        <v>1</v>
      </c>
      <c r="B27" s="43" t="s">
        <v>38</v>
      </c>
      <c r="C27" s="42">
        <f>SUM(C28:C34)</f>
        <v>22712871253</v>
      </c>
      <c r="D27" s="42">
        <f>SUM(D28:D34)</f>
        <v>21119308377</v>
      </c>
    </row>
    <row r="28" spans="1:4" ht="18.75" customHeight="1">
      <c r="A28" s="33"/>
      <c r="B28" s="39" t="s">
        <v>39</v>
      </c>
      <c r="C28" s="35">
        <v>20000000000</v>
      </c>
      <c r="D28" s="35">
        <v>20000000000</v>
      </c>
    </row>
    <row r="29" spans="1:4" ht="18.75" customHeight="1">
      <c r="A29" s="33"/>
      <c r="B29" s="39" t="s">
        <v>40</v>
      </c>
      <c r="C29" s="37">
        <v>2004650000</v>
      </c>
      <c r="D29" s="37">
        <v>2004650000</v>
      </c>
    </row>
    <row r="30" spans="1:4" ht="18.75" customHeight="1">
      <c r="A30" s="33"/>
      <c r="B30" s="39" t="s">
        <v>41</v>
      </c>
      <c r="C30" s="35">
        <v>0</v>
      </c>
      <c r="D30" s="35">
        <v>0</v>
      </c>
    </row>
    <row r="31" spans="1:4" ht="18.75" customHeight="1">
      <c r="A31" s="44"/>
      <c r="B31" s="39" t="s">
        <v>42</v>
      </c>
      <c r="C31" s="35">
        <v>479724751</v>
      </c>
      <c r="D31" s="35">
        <v>479724751</v>
      </c>
    </row>
    <row r="32" spans="1:4" ht="18.75" customHeight="1">
      <c r="A32" s="44"/>
      <c r="B32" s="39" t="s">
        <v>43</v>
      </c>
      <c r="C32" s="35">
        <v>55079000</v>
      </c>
      <c r="D32" s="35">
        <v>55079000</v>
      </c>
    </row>
    <row r="33" spans="1:4" ht="18.75" customHeight="1">
      <c r="A33" s="44"/>
      <c r="B33" s="39" t="s">
        <v>84</v>
      </c>
      <c r="C33" s="35">
        <v>967590</v>
      </c>
      <c r="D33" s="35">
        <v>967590</v>
      </c>
    </row>
    <row r="34" spans="1:4" ht="18.75" customHeight="1">
      <c r="A34" s="44"/>
      <c r="B34" s="39" t="s">
        <v>44</v>
      </c>
      <c r="C34" s="35">
        <v>172449912</v>
      </c>
      <c r="D34" s="35">
        <v>-1421112964</v>
      </c>
    </row>
    <row r="35" spans="1:4" ht="18.75" customHeight="1">
      <c r="A35" s="27">
        <v>2</v>
      </c>
      <c r="B35" s="45" t="s">
        <v>45</v>
      </c>
      <c r="C35" s="46">
        <v>20534870</v>
      </c>
      <c r="D35" s="46">
        <v>-146414584</v>
      </c>
    </row>
    <row r="36" spans="1:4" ht="18.75" customHeight="1">
      <c r="A36" s="52"/>
      <c r="B36" s="53" t="s">
        <v>46</v>
      </c>
      <c r="C36" s="51">
        <f>+C23+C26</f>
        <v>35703693207</v>
      </c>
      <c r="D36" s="51">
        <f>+D23+D26</f>
        <v>34989142626</v>
      </c>
    </row>
    <row r="37" ht="63.75" customHeight="1"/>
    <row r="38" spans="1:2" ht="22.5" customHeight="1">
      <c r="A38" s="13" t="s">
        <v>65</v>
      </c>
      <c r="B38" s="21"/>
    </row>
    <row r="39" spans="1:5" ht="18.75" customHeight="1">
      <c r="A39" s="15" t="s">
        <v>14</v>
      </c>
      <c r="B39" s="47" t="s">
        <v>49</v>
      </c>
      <c r="C39" s="48" t="s">
        <v>85</v>
      </c>
      <c r="D39" s="48" t="s">
        <v>67</v>
      </c>
      <c r="E39" s="17"/>
    </row>
    <row r="40" spans="1:5" ht="19.5" customHeight="1">
      <c r="A40" s="54">
        <v>1</v>
      </c>
      <c r="B40" s="23" t="s">
        <v>48</v>
      </c>
      <c r="C40" s="24">
        <v>50008059892</v>
      </c>
      <c r="D40" s="24">
        <v>33982658395</v>
      </c>
      <c r="E40" s="13"/>
    </row>
    <row r="41" spans="1:5" ht="19.5" customHeight="1">
      <c r="A41" s="26">
        <v>2</v>
      </c>
      <c r="B41" s="19" t="s">
        <v>50</v>
      </c>
      <c r="C41" s="20">
        <v>0</v>
      </c>
      <c r="D41" s="20">
        <v>0</v>
      </c>
      <c r="E41" s="18"/>
    </row>
    <row r="42" spans="1:5" ht="19.5" customHeight="1">
      <c r="A42" s="26">
        <v>3</v>
      </c>
      <c r="B42" s="25" t="s">
        <v>51</v>
      </c>
      <c r="C42" s="20">
        <f>C40-C41</f>
        <v>50008059892</v>
      </c>
      <c r="D42" s="20">
        <f>D40-D41</f>
        <v>33982658395</v>
      </c>
      <c r="E42" s="13"/>
    </row>
    <row r="43" spans="1:5" ht="19.5" customHeight="1">
      <c r="A43" s="26">
        <v>4</v>
      </c>
      <c r="B43" s="19" t="s">
        <v>52</v>
      </c>
      <c r="C43" s="20">
        <v>44761025360</v>
      </c>
      <c r="D43" s="20">
        <v>31782853112</v>
      </c>
      <c r="E43" s="13"/>
    </row>
    <row r="44" spans="1:5" ht="19.5" customHeight="1">
      <c r="A44" s="26">
        <v>5</v>
      </c>
      <c r="B44" s="25" t="s">
        <v>53</v>
      </c>
      <c r="C44" s="20">
        <f>C42-C43</f>
        <v>5247034532</v>
      </c>
      <c r="D44" s="20">
        <f>D42-D43</f>
        <v>2199805283</v>
      </c>
      <c r="E44" s="13"/>
    </row>
    <row r="45" spans="1:5" ht="19.5" customHeight="1">
      <c r="A45" s="26">
        <v>6</v>
      </c>
      <c r="B45" s="19" t="s">
        <v>54</v>
      </c>
      <c r="C45" s="20">
        <v>192838460</v>
      </c>
      <c r="D45" s="20">
        <v>495319754</v>
      </c>
      <c r="E45" s="13"/>
    </row>
    <row r="46" spans="1:5" ht="19.5" customHeight="1">
      <c r="A46" s="26">
        <v>7</v>
      </c>
      <c r="B46" s="19" t="s">
        <v>55</v>
      </c>
      <c r="C46" s="20">
        <v>731962916</v>
      </c>
      <c r="D46" s="20">
        <v>570448750</v>
      </c>
      <c r="E46" s="13"/>
    </row>
    <row r="47" spans="1:5" ht="19.5" customHeight="1">
      <c r="A47" s="26">
        <v>8</v>
      </c>
      <c r="B47" s="19" t="s">
        <v>86</v>
      </c>
      <c r="C47" s="20">
        <v>306126200</v>
      </c>
      <c r="D47" s="20">
        <v>321927000</v>
      </c>
      <c r="E47" s="13"/>
    </row>
    <row r="48" spans="1:6" ht="19.5" customHeight="1">
      <c r="A48" s="26">
        <v>9</v>
      </c>
      <c r="B48" s="19" t="s">
        <v>87</v>
      </c>
      <c r="C48" s="20">
        <v>2750933692</v>
      </c>
      <c r="D48" s="20">
        <v>2138973870</v>
      </c>
      <c r="E48" s="56" t="s">
        <v>0</v>
      </c>
      <c r="F48" s="57" t="s">
        <v>0</v>
      </c>
    </row>
    <row r="49" spans="1:5" ht="19.5" customHeight="1">
      <c r="A49" s="26">
        <v>10</v>
      </c>
      <c r="B49" s="19" t="s">
        <v>56</v>
      </c>
      <c r="C49" s="20">
        <f>+C44+C45-C46-C48-C47</f>
        <v>1650850184</v>
      </c>
      <c r="D49" s="20">
        <f>+D44+D45-D46-D48-D47</f>
        <v>-336224583</v>
      </c>
      <c r="E49" s="13"/>
    </row>
    <row r="50" spans="1:5" ht="19.5" customHeight="1">
      <c r="A50" s="26">
        <v>11</v>
      </c>
      <c r="B50" s="19" t="s">
        <v>57</v>
      </c>
      <c r="C50" s="20">
        <v>1040350958</v>
      </c>
      <c r="D50" s="20">
        <v>6580160731</v>
      </c>
      <c r="E50" s="13"/>
    </row>
    <row r="51" spans="1:5" ht="19.5" customHeight="1">
      <c r="A51" s="26">
        <v>12</v>
      </c>
      <c r="B51" s="19" t="s">
        <v>58</v>
      </c>
      <c r="C51" s="20">
        <v>40000000</v>
      </c>
      <c r="D51" s="20">
        <v>5288872152</v>
      </c>
      <c r="E51" s="13"/>
    </row>
    <row r="52" spans="1:5" ht="19.5" customHeight="1">
      <c r="A52" s="26">
        <v>13</v>
      </c>
      <c r="B52" s="19" t="s">
        <v>60</v>
      </c>
      <c r="C52" s="20">
        <f>+C50-C51</f>
        <v>1000350958</v>
      </c>
      <c r="D52" s="20">
        <f>+D50-D51</f>
        <v>1291288579</v>
      </c>
      <c r="E52" s="13"/>
    </row>
    <row r="53" spans="1:5" ht="19.5" customHeight="1">
      <c r="A53" s="26">
        <v>14</v>
      </c>
      <c r="B53" s="19" t="s">
        <v>59</v>
      </c>
      <c r="C53" s="20">
        <f>+C49+C52</f>
        <v>2651201142</v>
      </c>
      <c r="D53" s="20">
        <f>+D49+D52</f>
        <v>955063996</v>
      </c>
      <c r="E53" s="13"/>
    </row>
    <row r="54" spans="1:5" ht="19.5" customHeight="1">
      <c r="A54" s="26">
        <v>15</v>
      </c>
      <c r="B54" s="19" t="s">
        <v>61</v>
      </c>
      <c r="C54" s="20">
        <v>641806253</v>
      </c>
      <c r="D54" s="20">
        <v>204858359</v>
      </c>
      <c r="E54" s="13"/>
    </row>
    <row r="55" spans="1:5" ht="19.5" customHeight="1">
      <c r="A55" s="26">
        <v>16</v>
      </c>
      <c r="B55" s="25" t="s">
        <v>62</v>
      </c>
      <c r="C55" s="20">
        <f>+C53-C54</f>
        <v>2009394889</v>
      </c>
      <c r="D55" s="20">
        <f>+D53-D54</f>
        <v>750205637</v>
      </c>
      <c r="E55" s="13"/>
    </row>
    <row r="56" spans="1:5" ht="19.5" customHeight="1">
      <c r="A56" s="26">
        <v>17</v>
      </c>
      <c r="B56" s="25" t="s">
        <v>63</v>
      </c>
      <c r="C56" s="29">
        <f>+C55/2000000</f>
        <v>1004.6974445</v>
      </c>
      <c r="D56" s="29">
        <f>+D55/2000000</f>
        <v>375.1028185</v>
      </c>
      <c r="E56" s="13"/>
    </row>
    <row r="57" spans="1:5" ht="19.5" customHeight="1">
      <c r="A57" s="27">
        <v>18</v>
      </c>
      <c r="B57" s="28" t="s">
        <v>64</v>
      </c>
      <c r="C57" s="66">
        <v>0.06</v>
      </c>
      <c r="D57" s="66">
        <v>0.01</v>
      </c>
      <c r="E57" s="13"/>
    </row>
    <row r="58" spans="2:5" ht="9" customHeight="1">
      <c r="B58" s="1"/>
      <c r="C58" s="22"/>
      <c r="D58" s="1"/>
      <c r="E58" s="1"/>
    </row>
    <row r="59" spans="1:2" ht="18.75" customHeight="1">
      <c r="A59" s="13" t="s">
        <v>68</v>
      </c>
      <c r="B59" s="21"/>
    </row>
    <row r="60" spans="1:5" ht="18.75" customHeight="1">
      <c r="A60" s="15" t="s">
        <v>14</v>
      </c>
      <c r="B60" s="47" t="s">
        <v>49</v>
      </c>
      <c r="C60" s="48" t="s">
        <v>85</v>
      </c>
      <c r="D60" s="48" t="s">
        <v>67</v>
      </c>
      <c r="E60" s="17"/>
    </row>
    <row r="61" spans="1:5" ht="19.5" customHeight="1">
      <c r="A61" s="71">
        <v>1</v>
      </c>
      <c r="B61" s="59" t="s">
        <v>69</v>
      </c>
      <c r="C61" s="24" t="s">
        <v>0</v>
      </c>
      <c r="D61" s="60" t="s">
        <v>0</v>
      </c>
      <c r="E61" s="13"/>
    </row>
    <row r="62" spans="1:5" ht="19.5" customHeight="1">
      <c r="A62" s="72"/>
      <c r="B62" s="19" t="s">
        <v>70</v>
      </c>
      <c r="C62" s="61">
        <f>+(C15/C22)*100</f>
        <v>42.17830170590733</v>
      </c>
      <c r="D62" s="61">
        <f>+(D15/D22)*100</f>
        <v>36.07959381394642</v>
      </c>
      <c r="E62" s="18"/>
    </row>
    <row r="63" spans="1:5" ht="19.5" customHeight="1">
      <c r="A63" s="73"/>
      <c r="B63" s="62" t="s">
        <v>71</v>
      </c>
      <c r="C63" s="63">
        <f>+(C9/C22)*100</f>
        <v>57.82169829409267</v>
      </c>
      <c r="D63" s="63">
        <f>+(D9/D22)*100</f>
        <v>63.92040618605359</v>
      </c>
      <c r="E63" s="13"/>
    </row>
    <row r="64" spans="1:5" ht="19.5" customHeight="1">
      <c r="A64" s="74">
        <v>2</v>
      </c>
      <c r="B64" s="59" t="s">
        <v>72</v>
      </c>
      <c r="C64" s="24" t="s">
        <v>0</v>
      </c>
      <c r="D64" s="60" t="s">
        <v>0</v>
      </c>
      <c r="E64" s="13"/>
    </row>
    <row r="65" spans="1:4" ht="19.5" customHeight="1">
      <c r="A65" s="75"/>
      <c r="B65" s="64" t="s">
        <v>73</v>
      </c>
      <c r="C65" s="61">
        <f>+(C23/C36)*100</f>
        <v>36.32757823904074</v>
      </c>
      <c r="D65" s="61">
        <f>+(D23/D36)*100</f>
        <v>40.05885192106622</v>
      </c>
    </row>
    <row r="66" spans="1:4" ht="19.5" customHeight="1">
      <c r="A66" s="76"/>
      <c r="B66" s="62" t="s">
        <v>74</v>
      </c>
      <c r="C66" s="61">
        <f>+(C26/C36)*100</f>
        <v>63.67242176095925</v>
      </c>
      <c r="D66" s="61">
        <f>+(D26/D36)*100</f>
        <v>59.94114807893378</v>
      </c>
    </row>
    <row r="67" spans="1:4" ht="19.5" customHeight="1">
      <c r="A67" s="74">
        <v>3</v>
      </c>
      <c r="B67" s="59" t="s">
        <v>75</v>
      </c>
      <c r="C67" s="24" t="s">
        <v>0</v>
      </c>
      <c r="D67" s="60" t="s">
        <v>0</v>
      </c>
    </row>
    <row r="68" spans="1:4" ht="19.5" customHeight="1">
      <c r="A68" s="75"/>
      <c r="B68" s="19" t="s">
        <v>76</v>
      </c>
      <c r="C68" s="61">
        <f>+C10/C23</f>
        <v>0.21122007155720718</v>
      </c>
      <c r="D68" s="61">
        <f>+D10/D23</f>
        <v>0.0791233521331991</v>
      </c>
    </row>
    <row r="69" spans="1:4" ht="19.5" customHeight="1">
      <c r="A69" s="76"/>
      <c r="B69" s="19" t="s">
        <v>77</v>
      </c>
      <c r="C69" s="61">
        <f>+C9/C23</f>
        <v>1.5916750055183282</v>
      </c>
      <c r="D69" s="61">
        <f>+D9/D23</f>
        <v>1.5956624594408697</v>
      </c>
    </row>
    <row r="70" spans="1:4" ht="19.5" customHeight="1">
      <c r="A70" s="74">
        <v>4</v>
      </c>
      <c r="B70" s="59" t="s">
        <v>78</v>
      </c>
      <c r="C70" s="24" t="s">
        <v>0</v>
      </c>
      <c r="D70" s="60" t="s">
        <v>0</v>
      </c>
    </row>
    <row r="71" spans="1:4" ht="19.5" customHeight="1">
      <c r="A71" s="75"/>
      <c r="B71" s="19" t="s">
        <v>79</v>
      </c>
      <c r="C71" s="61">
        <f>+(C53/C22)*100</f>
        <v>7.425565547600578</v>
      </c>
      <c r="D71" s="61">
        <f>+(D53/D22)*100</f>
        <v>2.729601026003672</v>
      </c>
    </row>
    <row r="72" spans="1:4" ht="19.5" customHeight="1">
      <c r="A72" s="75"/>
      <c r="B72" s="19" t="s">
        <v>80</v>
      </c>
      <c r="C72" s="61">
        <f>+(C55/C42)*100</f>
        <v>4.018142062178764</v>
      </c>
      <c r="D72" s="61">
        <f>+(D55/D42)*100</f>
        <v>2.2076131545682154</v>
      </c>
    </row>
    <row r="73" spans="1:4" ht="19.5" customHeight="1">
      <c r="A73" s="76"/>
      <c r="B73" s="65" t="s">
        <v>81</v>
      </c>
      <c r="C73" s="63">
        <f>+(C55/C26)*100</f>
        <v>8.838952148780912</v>
      </c>
      <c r="D73" s="63">
        <f>+(D55/D26)*100</f>
        <v>3.5770249179938713</v>
      </c>
    </row>
    <row r="74" ht="6.75" customHeight="1"/>
    <row r="75" spans="1:4" ht="17.25" customHeight="1">
      <c r="A75" s="55"/>
      <c r="B75" s="55"/>
      <c r="C75" s="16" t="s">
        <v>89</v>
      </c>
      <c r="D75" s="55"/>
    </row>
    <row r="76" spans="1:4" ht="16.5" customHeight="1">
      <c r="A76" s="55"/>
      <c r="B76" s="55"/>
      <c r="C76" s="77" t="s">
        <v>82</v>
      </c>
      <c r="D76" s="77"/>
    </row>
    <row r="77" spans="1:4" ht="16.5" customHeight="1">
      <c r="A77" s="55"/>
      <c r="B77" s="55"/>
      <c r="C77" s="77" t="s">
        <v>90</v>
      </c>
      <c r="D77" s="77"/>
    </row>
    <row r="78" spans="1:4" ht="17.25" customHeight="1">
      <c r="A78" s="55"/>
      <c r="B78" s="55"/>
      <c r="C78" s="78" t="s">
        <v>88</v>
      </c>
      <c r="D78" s="78"/>
    </row>
    <row r="79" spans="1:4" ht="19.5" customHeight="1">
      <c r="A79" s="55"/>
      <c r="B79" s="55"/>
      <c r="C79" s="55"/>
      <c r="D79" s="55"/>
    </row>
    <row r="80" spans="1:4" ht="19.5" customHeight="1">
      <c r="A80" s="55"/>
      <c r="B80" s="55"/>
      <c r="C80" s="14" t="s">
        <v>0</v>
      </c>
      <c r="D80" s="55"/>
    </row>
    <row r="81" spans="1:4" ht="19.5" customHeight="1">
      <c r="A81" s="55"/>
      <c r="B81" s="55"/>
      <c r="D81" s="55"/>
    </row>
    <row r="82" spans="1:4" ht="19.5" customHeight="1">
      <c r="A82" s="55"/>
      <c r="B82" s="55"/>
      <c r="D82" s="55"/>
    </row>
    <row r="83" spans="1:4" ht="19.5" customHeight="1">
      <c r="A83" s="55"/>
      <c r="B83" s="55"/>
      <c r="D83" s="55"/>
    </row>
    <row r="84" spans="1:4" ht="19.5" customHeight="1">
      <c r="A84" s="55"/>
      <c r="B84" s="55"/>
      <c r="C84" s="55"/>
      <c r="D84" s="55"/>
    </row>
    <row r="85" spans="1:4" ht="19.5" customHeight="1">
      <c r="A85" s="55"/>
      <c r="B85" s="55"/>
      <c r="C85" s="55"/>
      <c r="D85" s="55"/>
    </row>
    <row r="86" spans="1:4" ht="16.5">
      <c r="A86" s="55"/>
      <c r="B86" s="55"/>
      <c r="C86" s="55"/>
      <c r="D86" s="55"/>
    </row>
  </sheetData>
  <mergeCells count="10">
    <mergeCell ref="A64:A66"/>
    <mergeCell ref="C76:D76"/>
    <mergeCell ref="C78:D78"/>
    <mergeCell ref="A67:A69"/>
    <mergeCell ref="A70:A73"/>
    <mergeCell ref="C77:D77"/>
    <mergeCell ref="A1:D4"/>
    <mergeCell ref="A5:D5"/>
    <mergeCell ref="A6:D6"/>
    <mergeCell ref="A61:A63"/>
  </mergeCells>
  <printOptions/>
  <pageMargins left="0.9448818897637796" right="0.35433070866141736" top="0.5511811023622047" bottom="0.5118110236220472" header="0" footer="0"/>
  <pageSetup horizontalDpi="600" verticalDpi="600" orientation="portrait" paperSize="9" r:id="rId1"/>
  <headerFooter alignWithMargins="0">
    <oddFooter>&amp;CTrang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96875" defaultRowHeight="14.25"/>
  <cols>
    <col min="1" max="1" width="19.8984375" style="3" customWidth="1"/>
    <col min="2" max="2" width="0.8984375" style="3" customWidth="1"/>
    <col min="3" max="3" width="21.3984375" style="3" customWidth="1"/>
    <col min="4" max="16384" width="6.09765625" style="3" customWidth="1"/>
  </cols>
  <sheetData>
    <row r="1" spans="1:3" ht="16.5">
      <c r="A1" s="2" t="s">
        <v>12</v>
      </c>
      <c r="C1"/>
    </row>
    <row r="2" ht="14.25" thickBot="1">
      <c r="A2" s="2" t="s">
        <v>13</v>
      </c>
    </row>
    <row r="3" spans="1:3" ht="13.5" thickBot="1">
      <c r="A3" s="4" t="s">
        <v>11</v>
      </c>
      <c r="C3" s="5" t="s">
        <v>1</v>
      </c>
    </row>
    <row r="4" spans="1:3" ht="16.5">
      <c r="A4" s="4">
        <v>3</v>
      </c>
      <c r="C4"/>
    </row>
    <row r="5" ht="16.5">
      <c r="C5"/>
    </row>
    <row r="6" ht="17.25" thickBot="1">
      <c r="C6"/>
    </row>
    <row r="7" spans="1:3" ht="16.5">
      <c r="A7" s="6" t="s">
        <v>2</v>
      </c>
      <c r="C7"/>
    </row>
    <row r="8" spans="1:3" ht="16.5">
      <c r="A8" s="7" t="s">
        <v>3</v>
      </c>
      <c r="C8"/>
    </row>
    <row r="9" spans="1:3" ht="16.5">
      <c r="A9" s="8" t="s">
        <v>4</v>
      </c>
      <c r="C9"/>
    </row>
    <row r="10" spans="1:3" ht="16.5">
      <c r="A10" s="7" t="s">
        <v>5</v>
      </c>
      <c r="C10"/>
    </row>
    <row r="11" spans="1:3" ht="17.25" thickBot="1">
      <c r="A11" s="9" t="s">
        <v>6</v>
      </c>
      <c r="C11"/>
    </row>
    <row r="12" ht="16.5">
      <c r="C12"/>
    </row>
    <row r="13" ht="17.25" thickBot="1">
      <c r="C13"/>
    </row>
    <row r="14" spans="1:3" ht="17.25" thickBot="1">
      <c r="A14" s="5" t="s">
        <v>7</v>
      </c>
      <c r="C14"/>
    </row>
    <row r="15" ht="16.5">
      <c r="A15"/>
    </row>
    <row r="16" ht="17.25" thickBot="1">
      <c r="A16"/>
    </row>
    <row r="17" spans="1:3" ht="17.25" thickBot="1">
      <c r="A17"/>
      <c r="C17" s="5" t="s">
        <v>8</v>
      </c>
    </row>
    <row r="18" ht="16.5">
      <c r="C18"/>
    </row>
    <row r="19" ht="16.5">
      <c r="C19"/>
    </row>
    <row r="20" spans="1:3" ht="16.5">
      <c r="A20" s="10" t="s">
        <v>9</v>
      </c>
      <c r="C20"/>
    </row>
    <row r="21" spans="1:3" ht="16.5">
      <c r="A21"/>
      <c r="C21"/>
    </row>
    <row r="22" spans="1:3" ht="16.5">
      <c r="A22"/>
      <c r="C22"/>
    </row>
    <row r="23" spans="1:3" ht="16.5">
      <c r="A23"/>
      <c r="C23"/>
    </row>
    <row r="24" ht="16.5">
      <c r="A24"/>
    </row>
    <row r="25" ht="16.5">
      <c r="A25"/>
    </row>
    <row r="26" spans="1:3" ht="17.25" thickBot="1">
      <c r="A26"/>
      <c r="C26" s="11" t="s">
        <v>10</v>
      </c>
    </row>
    <row r="27" spans="1:3" ht="16.5">
      <c r="A27"/>
      <c r="C27"/>
    </row>
    <row r="28" spans="1:3" ht="16.5">
      <c r="A28"/>
      <c r="C28"/>
    </row>
    <row r="29" spans="1:3" ht="16.5">
      <c r="A29"/>
      <c r="C29"/>
    </row>
    <row r="30" spans="1:3" ht="16.5">
      <c r="A30"/>
      <c r="C30"/>
    </row>
    <row r="31" spans="1:3" ht="16.5">
      <c r="A31"/>
      <c r="C31"/>
    </row>
    <row r="32" spans="1:3" ht="16.5">
      <c r="A32"/>
      <c r="C32"/>
    </row>
    <row r="33" spans="1:3" ht="16.5">
      <c r="A33"/>
      <c r="C33"/>
    </row>
    <row r="34" spans="1:3" ht="16.5">
      <c r="A34"/>
      <c r="C34"/>
    </row>
    <row r="35" spans="1:3" ht="16.5">
      <c r="A35"/>
      <c r="C35"/>
    </row>
    <row r="36" spans="1:3" ht="16.5">
      <c r="A36"/>
      <c r="C36"/>
    </row>
    <row r="37" ht="16.5">
      <c r="A37"/>
    </row>
    <row r="38" ht="16.5">
      <c r="A38"/>
    </row>
    <row r="39" spans="1:3" ht="16.5">
      <c r="A39"/>
      <c r="C39"/>
    </row>
    <row r="40" spans="1:3" ht="16.5">
      <c r="A40"/>
      <c r="C40"/>
    </row>
    <row r="41" spans="1:3" ht="16.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MEKONG</dc:creator>
  <cp:keywords/>
  <dc:description/>
  <cp:lastModifiedBy>U1</cp:lastModifiedBy>
  <cp:lastPrinted>2001-01-01T02:43:26Z</cp:lastPrinted>
  <dcterms:created xsi:type="dcterms:W3CDTF">1995-02-03T10:02:20Z</dcterms:created>
  <dcterms:modified xsi:type="dcterms:W3CDTF">2009-03-31T05:59:24Z</dcterms:modified>
  <cp:category/>
  <cp:version/>
  <cp:contentType/>
  <cp:contentStatus/>
</cp:coreProperties>
</file>