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Sheet1" sheetId="1" r:id="rId1"/>
    <sheet name="Sheet2" sheetId="2" r:id="rId2"/>
    <sheet name="Sheet3" sheetId="3" r:id="rId3"/>
    <sheet name="xxxxxxxx" sheetId="4" state="very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 localSheetId="3">'[1]PNT-QUOT-#3'!#REF!</definedName>
    <definedName name="\0">'[2]PNT-QUOT-#3'!#REF!</definedName>
    <definedName name="\d">'[3]??-BLDG'!#REF!</definedName>
    <definedName name="\e">'[3]??-BLDG'!#REF!</definedName>
    <definedName name="\f">'[3]??-BLDG'!#REF!</definedName>
    <definedName name="\g">'[3]??-BLDG'!#REF!</definedName>
    <definedName name="\h">'[3]??-BLDG'!#REF!</definedName>
    <definedName name="\i">'[3]??-BLDG'!#REF!</definedName>
    <definedName name="\j">'[3]??-BLDG'!#REF!</definedName>
    <definedName name="\k">'[3]??-BLDG'!#REF!</definedName>
    <definedName name="\l">'[3]??-BLDG'!#REF!</definedName>
    <definedName name="\m">'[3]??-BLDG'!#REF!</definedName>
    <definedName name="\n">'[3]??-BLDG'!#REF!</definedName>
    <definedName name="\o">'[3]??-BLDG'!#REF!</definedName>
    <definedName name="\z" localSheetId="3">'[1]COAT&amp;WRAP-QIOT-#3'!#REF!</definedName>
    <definedName name="\z">'[2]COAT&amp;WRAP-QIOT-#3'!#REF!</definedName>
    <definedName name="_1">#REF!</definedName>
    <definedName name="_1000A01">#N/A</definedName>
    <definedName name="_2">#REF!</definedName>
    <definedName name="_A65700">'[4]MTO REV.2(ARMOR)'!#REF!</definedName>
    <definedName name="_A65800">'[4]MTO REV.2(ARMOR)'!#REF!</definedName>
    <definedName name="_A66000">'[4]MTO REV.2(ARMOR)'!#REF!</definedName>
    <definedName name="_A67000">'[4]MTO REV.2(ARMOR)'!#REF!</definedName>
    <definedName name="_A68000">'[4]MTO REV.2(ARMOR)'!#REF!</definedName>
    <definedName name="_A70000">'[4]MTO REV.2(ARMOR)'!#REF!</definedName>
    <definedName name="_A75000">'[4]MTO REV.2(ARMOR)'!#REF!</definedName>
    <definedName name="_A85000">'[4]MTO REV.2(ARMOR)'!#REF!</definedName>
    <definedName name="_CON1">#REF!</definedName>
    <definedName name="_CON2">#REF!</definedName>
    <definedName name="_Fill" localSheetId="3" hidden="1">#REF!</definedName>
    <definedName name="_Fill" hidden="1">#REF!</definedName>
    <definedName name="_HKy2">'[5]BK04'!#REF!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 localSheetId="3">'[1]PNT-QUOT-#3'!#REF!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 localSheetId="3">'[6]MTL$-INTER'!#REF!</definedName>
    <definedName name="AAA">'[7]MTL$-INTER'!#REF!</definedName>
    <definedName name="All_Item">#REF!</definedName>
    <definedName name="ALPIN">#N/A</definedName>
    <definedName name="ALPJYOU">#N/A</definedName>
    <definedName name="ALPTOI">#N/A</definedName>
    <definedName name="B" localSheetId="3">'[1]PNT-QUOT-#3'!#REF!</definedName>
    <definedName name="B">'[2]PNT-QUOT-#3'!#REF!</definedName>
    <definedName name="BB">#REF!</definedName>
    <definedName name="BOQ">#REF!</definedName>
    <definedName name="BT">#REF!</definedName>
    <definedName name="BVCISUMMARY">#REF!</definedName>
    <definedName name="CABLE2">'[8]MTO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 localSheetId="3">'[1]PNT-QUOT-#3'!#REF!</definedName>
    <definedName name="COAT">'[2]PNT-QUOT-#3'!#REF!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PK">#REF!</definedName>
    <definedName name="CPTB">#REF!</definedName>
    <definedName name="CRITERIA">'[9]SILICATE'!#REF!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_KSTK">#REF!</definedName>
    <definedName name="CURRENCY">#REF!</definedName>
    <definedName name="cv">'[10]gvl'!$N$17</definedName>
    <definedName name="cx">#REF!</definedName>
    <definedName name="D_7101A_B">#REF!</definedName>
    <definedName name="DataFilter">[11]!DataFilter</definedName>
    <definedName name="DataSort">[11]!DataSort</definedName>
    <definedName name="dd1x2">'[10]gvl'!$N$9</definedName>
    <definedName name="Document_array" localSheetId="3">{"?????","CD KT 2006 NH CPQD.XLS"}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ACTOR">#REF!</definedName>
    <definedName name="FP" localSheetId="3">'[1]COAT&amp;WRAP-QIOT-#3'!#REF!</definedName>
    <definedName name="FP">'[2]COAT&amp;WRAP-QIOT-#3'!#REF!</definedName>
    <definedName name="GoBack">[11]!GoBack</definedName>
    <definedName name="GPT_GROUNDING_PT">'[12]NEW-PANEL'!#REF!</definedName>
    <definedName name="HOME_MANP">#REF!</definedName>
    <definedName name="HOMEOFFICE_COST">#REF!</definedName>
    <definedName name="HTML_CodePage" hidden="1">950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 localSheetId="3">'[1]COAT&amp;WRAP-QIOT-#3'!#REF!</definedName>
    <definedName name="IO">'[2]COAT&amp;WRAP-QIOT-#3'!#REF!</definedName>
    <definedName name="KLGT1">'[5]BK04'!#REF!</definedName>
    <definedName name="KLGT2">'[5]BK04'!#REF!</definedName>
    <definedName name="KLGT3">'[5]BK04'!#REF!</definedName>
    <definedName name="MAJ_CON_EQP">#REF!</definedName>
    <definedName name="MAT" localSheetId="3">'[1]COAT&amp;WRAP-QIOT-#3'!#REF!</definedName>
    <definedName name="MAT">'[2]COAT&amp;WRAP-QIOT-#3'!#REF!</definedName>
    <definedName name="mc">#REF!</definedName>
    <definedName name="MF" localSheetId="3">'[1]COAT&amp;WRAP-QIOT-#3'!#REF!</definedName>
    <definedName name="MF">'[2]COAT&amp;WRAP-QIOT-#3'!#REF!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uoc">'[10]gvl'!$N$38</definedName>
    <definedName name="OTHER_PANEL">'[12]NEW-PANEL'!#REF!</definedName>
    <definedName name="P" localSheetId="3">'[1]PNT-QUOT-#3'!#REF!</definedName>
    <definedName name="P">'[2]PNT-QUOT-#3'!#REF!</definedName>
    <definedName name="PEJM" localSheetId="3">'[1]COAT&amp;WRAP-QIOT-#3'!#REF!</definedName>
    <definedName name="PEJM">'[2]COAT&amp;WRAP-QIOT-#3'!#REF!</definedName>
    <definedName name="PF" localSheetId="3">'[1]PNT-QUOT-#3'!#REF!</definedName>
    <definedName name="PF">'[2]PNT-QUOT-#3'!#REF!</definedName>
    <definedName name="PL_指示燈___P.B.___REST_P.B._壓扣開關">'[12]NEW-PANEL'!#REF!</definedName>
    <definedName name="PM" localSheetId="3">'[13]IBASE'!$AH$16:$AV$110</definedName>
    <definedName name="PM">'[14]IBASE'!$AH$16:$AV$110</definedName>
    <definedName name="PRICE">#REF!</definedName>
    <definedName name="PRICE1">#REF!</definedName>
    <definedName name="Print_Area_MI" localSheetId="3">'[15]ESTI.'!$A$1:$U$52</definedName>
    <definedName name="PRINT_AREA_MI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 localSheetId="3">'[1]COAT&amp;WRAP-QIOT-#3'!#REF!</definedName>
    <definedName name="RT">'[2]COAT&amp;WRAP-QIOT-#3'!#REF!</definedName>
    <definedName name="SB" localSheetId="3">'[13]IBASE'!$AH$7:$AL$14</definedName>
    <definedName name="SB">'[14]IBASE'!$AH$7:$AL$14</definedName>
    <definedName name="SCH">#REF!</definedName>
    <definedName name="SIZE">#REF!</definedName>
    <definedName name="SORT">#REF!</definedName>
    <definedName name="SORT_AREA" localSheetId="3">'[15]DI-ESTI'!$A$8:$R$489</definedName>
    <definedName name="SORT_AREA">'[16]DI-ESTI'!$A$8:$R$489</definedName>
    <definedName name="SP" localSheetId="3">'[1]PNT-QUOT-#3'!#REF!</definedName>
    <definedName name="SP">'[2]PNT-QUOT-#3'!#REF!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BA">#REF!</definedName>
    <definedName name="TDT">#REF!</definedName>
    <definedName name="THI">#REF!</definedName>
    <definedName name="THK" localSheetId="3">'[1]COAT&amp;WRAP-QIOT-#3'!#REF!</definedName>
    <definedName name="THK">'[2]COAT&amp;WRAP-QIOT-#3'!#REF!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XL">#REF!</definedName>
    <definedName name="xm">'[10]gvl'!$N$16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<sst xmlns="http://schemas.openxmlformats.org/spreadsheetml/2006/main" count="87" uniqueCount="85">
  <si>
    <t>B¶ng c©n ®èi kÕ to¸n</t>
  </si>
  <si>
    <t>C«ng ty Cæ phÇn DÖt C«ng nghiÖp Hµ Néi</t>
  </si>
  <si>
    <t>ChØ tiªu</t>
  </si>
  <si>
    <t xml:space="preserve">          </t>
  </si>
  <si>
    <t xml:space="preserve">        </t>
  </si>
  <si>
    <t>CD KT 2006 NH CPQD.XLS</t>
  </si>
  <si>
    <t>ÿÿÿÿÿ</t>
  </si>
  <si>
    <t>C:\PROGRAM FILES\MICROSOFT OFFICE\OFFICE\xlstart\ÿÿÿÿÿ.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</si>
  <si>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</si>
  <si>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</si>
  <si>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</si>
  <si>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</si>
  <si>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</si>
  <si>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</si>
  <si>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</si>
  <si>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</si>
  <si>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</si>
  <si>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</si>
  <si>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Số cuối năm</t>
  </si>
  <si>
    <t>Số đầu năm</t>
  </si>
  <si>
    <t xml:space="preserve">I. Tµi s¶n ng¾n h¹n                                                      </t>
  </si>
  <si>
    <t xml:space="preserve">1. TiÒn vµ c¸c kho¶n t­¬ng ®­¬ng tiÒn                                                               </t>
  </si>
  <si>
    <t xml:space="preserve">2. C¸c kho¶n ph¶i thu ng¾n h¹n                                                                    </t>
  </si>
  <si>
    <t xml:space="preserve">3. Hµng tån kho                                                                                    </t>
  </si>
  <si>
    <t xml:space="preserve">4. Tµi s¶n ng¾n h¹n kh¸c                                                                            </t>
  </si>
  <si>
    <t xml:space="preserve">II. Tµi s¶n dµi h¹n                                                         </t>
  </si>
  <si>
    <t xml:space="preserve">1. C¸c kho¶n ph¶i thu dµi h¹n                                                                       </t>
  </si>
  <si>
    <t xml:space="preserve">2. Tµi s¶n cè ®Þnh                                                                                 </t>
  </si>
  <si>
    <t xml:space="preserve">   - TSC§ h÷u h×nh                                                                                 </t>
  </si>
  <si>
    <t xml:space="preserve">   - TSC§ thuª tµi chÝnh                                                                           </t>
  </si>
  <si>
    <t xml:space="preserve">   -  TSC§ v« h×nh                                                                                  </t>
  </si>
  <si>
    <t xml:space="preserve">   -  Chi phÝ x©y dùng c¬ b¶n dë dang                                                               </t>
  </si>
  <si>
    <t xml:space="preserve">        Tæng céng tµi s¶n                                                              </t>
  </si>
  <si>
    <t xml:space="preserve">I. Nî ph¶i tr¶                                                                        </t>
  </si>
  <si>
    <t xml:space="preserve">1. Nî ng¾n h¹n                                                                                      </t>
  </si>
  <si>
    <t xml:space="preserve">2. Nî dµi h¹n                                                                                      </t>
  </si>
  <si>
    <t xml:space="preserve">II. Vèn chñ së h÷u                                                                   </t>
  </si>
  <si>
    <t xml:space="preserve">1. Vèn chñ së h÷u                                                                                   </t>
  </si>
  <si>
    <t xml:space="preserve">   -  Vèn ®Çu t­ cña chñ së h÷u                                                                     </t>
  </si>
  <si>
    <t xml:space="preserve">   - ThÆng d­ vèn cæ phÇn                                                                          </t>
  </si>
  <si>
    <t xml:space="preserve">2. Nguån kinh phÝ vµ quü kh¸c                                                                      </t>
  </si>
  <si>
    <t xml:space="preserve">  -  Lîi nhuËn ch­a ph©n phèi                                                                      </t>
  </si>
  <si>
    <t xml:space="preserve">   - Quü khen th­ëng, phóc lîi                                                                     </t>
  </si>
  <si>
    <t xml:space="preserve">          Tæng céng nguån vèn                                                         </t>
  </si>
  <si>
    <t xml:space="preserve">   - Quü đÇu t­ ph¸t triÓn,dù phßng tµi chÝnh, quü kh¸c</t>
  </si>
  <si>
    <t xml:space="preserve"> 1. Doanh thu b¸n hµng vµ cung cÊp dÞch vô                                                      </t>
  </si>
  <si>
    <t xml:space="preserve"> 2. C¸c kho¶n gi¶m trõ                                                                          </t>
  </si>
  <si>
    <t xml:space="preserve"> 4. Gi¸ vèn hµng b¸n                                                                            </t>
  </si>
  <si>
    <t xml:space="preserve"> 6. Doanh thu ho¹t ®éng tµi chÝnh                                                               </t>
  </si>
  <si>
    <t xml:space="preserve"> 7. Chi phÝ tµi chÝnh                                                                           </t>
  </si>
  <si>
    <t xml:space="preserve"> 8. Chi phÝ b¸n hµng                                                                            </t>
  </si>
  <si>
    <t xml:space="preserve"> 9. Chi phÝ qu¶n lý doanh nghiÖp                                                                </t>
  </si>
  <si>
    <t xml:space="preserve"> 11. Thu nhËp kh¸c                                                                              </t>
  </si>
  <si>
    <t xml:space="preserve"> 12. Chi phÝ kh¸c                                                                               </t>
  </si>
  <si>
    <t>KÕt qu¶ ho¹t ®éng s¶n xuÊt kinh doanh</t>
  </si>
  <si>
    <t xml:space="preserve">K× b¸o c¸o </t>
  </si>
  <si>
    <t xml:space="preserve"> 3. Doanh thu thuÇn vÒ BH vµ c/c DV                                               </t>
  </si>
  <si>
    <t xml:space="preserve"> 5. Lîi nhuËn gép vÒ BH vµ c/c DV                                                    </t>
  </si>
  <si>
    <t xml:space="preserve"> 10. Lîi nhuËn thuÇn tõ ho¹t ®éng kinh doanh                             </t>
  </si>
  <si>
    <t xml:space="preserve"> 13. Lîi nhuËn kh¸c                                                                   </t>
  </si>
  <si>
    <t xml:space="preserve"> 14. Tæng lîi nhuËn kÕ to¸n tr­íc thuÕ                                               </t>
  </si>
  <si>
    <t xml:space="preserve"> 15. Lîi nhuËn sau thuÕ thu nhËp doanh nghiÖp                                      </t>
  </si>
  <si>
    <t>c¸c chØ tiªu tµi chÝnh c¬ b¶n</t>
  </si>
  <si>
    <t>1.C¬ cÊu tµi s¶n</t>
  </si>
  <si>
    <t xml:space="preserve"> - Tµi s¶n dµi h¹n/Tæng tµi s¶n</t>
  </si>
  <si>
    <t xml:space="preserve"> - Tµi s¶n ng¾n h¹n/Tæng tµi s¶n</t>
  </si>
  <si>
    <t>2.C¬ cÊu nguån vèn</t>
  </si>
  <si>
    <t xml:space="preserve"> - Nî ph¶I tr¶/Tæng nguån vèn</t>
  </si>
  <si>
    <t xml:space="preserve"> - Nguån vèn chñ së h÷u/Tæng nguån vèn</t>
  </si>
  <si>
    <t>3.Kh¶ n¨ng thanh to¸n</t>
  </si>
  <si>
    <t>4.Tû suÊt lîi nhuËn</t>
  </si>
  <si>
    <t xml:space="preserve"> - TØ suÊt lîi nhuËn sau thuÕ/Tæng tµi s¶n</t>
  </si>
  <si>
    <t xml:space="preserve"> - TØ suÊt lîi nhuËn sau thuÕ/Doanh thu thuÇn</t>
  </si>
  <si>
    <t xml:space="preserve"> - TØ suÊt lîi nhuËn sau thuÕ/Nguån vèn chñ së h÷u</t>
  </si>
  <si>
    <t>K× tr­íc (%)</t>
  </si>
  <si>
    <t>K× b¸o c¸o (%)</t>
  </si>
  <si>
    <t xml:space="preserve"> 16. Cæ tøc trªn mét cæ phiÕu                                                                  </t>
  </si>
  <si>
    <t>Tæng Gi¸m ®èc</t>
  </si>
  <si>
    <t xml:space="preserve">Ph¹m Hßa B×nh </t>
  </si>
  <si>
    <t xml:space="preserve">§· kÝ </t>
  </si>
  <si>
    <t>Trô së : Sè 93 ®­êng LÜnh Nam - P.mai ®éng - QuËn Hoµng Mai - TP Hµ néi</t>
  </si>
  <si>
    <t xml:space="preserve">K× tr­íc </t>
  </si>
  <si>
    <t xml:space="preserve"> - Kh¶ n¨ng thanh to¸n nhanh  (lÇn)</t>
  </si>
  <si>
    <t xml:space="preserve"> - Kh¶ n¨ng thanh to¸n hiÖn hµnh (lÇn)</t>
  </si>
  <si>
    <r>
      <t>Thông báo báo cáo tài chính tóm tắt - năm 2009(</t>
    </r>
    <r>
      <rPr>
        <sz val="16"/>
        <rFont val=".VnTime"/>
        <family val="2"/>
      </rPr>
      <t xml:space="preserve"> ®· kiÓm to¸n</t>
    </r>
    <r>
      <rPr>
        <sz val="16"/>
        <rFont val="Arial Unicode MS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</si>
</sst>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00.000"/>
    <numFmt numFmtId="170" formatCode="&quot;￥&quot;#,##0;&quot;￥&quot;\-#,##0"/>
    <numFmt numFmtId="171" formatCode="#,##0\ &quot;DM&quot;;\-#,##0\ &quot;DM&quot;"/>
    <numFmt numFmtId="172" formatCode="0.000%"/>
    <numFmt numFmtId="173" formatCode="_-* #,##0\ _F_-;\-* #,##0\ _F_-;_-* &quot;-&quot;\ _F_-;_-@_-"/>
    <numFmt numFmtId="174" formatCode="0.00_)"/>
  </numFmts>
  <fonts count="77">
    <font>
      <sz val="10"/>
      <name val="Arial"/>
      <family val="0"/>
    </font>
    <font>
      <sz val="10"/>
      <color indexed="8"/>
      <name val="Arial"/>
      <family val="2"/>
    </font>
    <font>
      <sz val="10"/>
      <name val=".VnTime"/>
      <family val="2"/>
    </font>
    <font>
      <b/>
      <sz val="10"/>
      <name val=".VnTime"/>
      <family val="2"/>
    </font>
    <font>
      <b/>
      <sz val="10"/>
      <name val="Arial"/>
      <family val="0"/>
    </font>
    <font>
      <sz val="12"/>
      <name val=".VnTime"/>
      <family val="2"/>
    </font>
    <font>
      <b/>
      <sz val="11"/>
      <name val=".VnTime"/>
      <family val="2"/>
    </font>
    <font>
      <sz val="10"/>
      <name val=".Vn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6"/>
      <name val="Helv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name val=".VnArialH"/>
      <family val="2"/>
    </font>
    <font>
      <b/>
      <sz val="12"/>
      <name val=".VnTime"/>
      <family val="2"/>
    </font>
    <font>
      <b/>
      <sz val="11"/>
      <name val=".VnTimeH"/>
      <family val="2"/>
    </font>
    <font>
      <b/>
      <sz val="10"/>
      <name val=".VnTimeH"/>
      <family val="2"/>
    </font>
    <font>
      <sz val="10"/>
      <name val=".VnTimeH"/>
      <family val="2"/>
    </font>
    <font>
      <sz val="16"/>
      <name val="Arial Unicode MS"/>
      <family val="2"/>
    </font>
    <font>
      <sz val="16"/>
      <name val=".VnTime"/>
      <family val="2"/>
    </font>
    <font>
      <i/>
      <sz val="10"/>
      <name val=".VnTime"/>
      <family val="2"/>
    </font>
    <font>
      <sz val="11"/>
      <name val=".VnTime"/>
      <family val="2"/>
    </font>
    <font>
      <b/>
      <sz val="10"/>
      <color indexed="8"/>
      <name val=".VnTime"/>
      <family val="2"/>
    </font>
    <font>
      <b/>
      <sz val="14"/>
      <color indexed="8"/>
      <name val=".VnTime"/>
      <family val="2"/>
    </font>
    <font>
      <sz val="10"/>
      <color indexed="8"/>
      <name val=".VnTime"/>
      <family val="2"/>
    </font>
    <font>
      <b/>
      <sz val="9"/>
      <color indexed="8"/>
      <name val=".VnTime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0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b/>
      <sz val="10"/>
      <color theme="1"/>
      <name val=".VnTime"/>
      <family val="2"/>
    </font>
    <font>
      <b/>
      <sz val="14"/>
      <color theme="1"/>
      <name val=".VnTime"/>
      <family val="2"/>
    </font>
    <font>
      <sz val="10"/>
      <color theme="1"/>
      <name val=".VnTime"/>
      <family val="2"/>
    </font>
    <font>
      <b/>
      <sz val="9"/>
      <color theme="1"/>
      <name val=".VnTime"/>
      <family val="2"/>
    </font>
    <font>
      <sz val="11"/>
      <color theme="1"/>
      <name val=".VnTime"/>
      <family val="2"/>
    </font>
    <font>
      <b/>
      <sz val="11"/>
      <color theme="1"/>
      <name val=".VnTim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 style="hair"/>
      <bottom style="medium"/>
    </border>
    <border>
      <left style="thin"/>
      <right style="medium"/>
      <top/>
      <bottom style="hair"/>
    </border>
    <border>
      <left/>
      <right/>
      <top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10" fillId="0" borderId="0" applyNumberFormat="0" applyFont="0" applyFill="0" applyAlignment="0">
      <protection/>
    </xf>
    <xf numFmtId="0" fontId="67" fillId="31" borderId="0" applyNumberFormat="0" applyBorder="0" applyAlignment="0" applyProtection="0"/>
    <xf numFmtId="174" fontId="11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70" fillId="0" borderId="0" applyNumberForma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167" fontId="15" fillId="0" borderId="0" applyFont="0" applyFill="0" applyBorder="0" applyAlignment="0" applyProtection="0"/>
    <xf numFmtId="6" fontId="18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>
      <alignment vertical="center"/>
      <protection/>
    </xf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21" fillId="33" borderId="0" xfId="85" applyFont="1" applyFill="1">
      <alignment/>
      <protection/>
    </xf>
    <xf numFmtId="0" fontId="0" fillId="0" borderId="0" xfId="85">
      <alignment/>
      <protection/>
    </xf>
    <xf numFmtId="0" fontId="0" fillId="33" borderId="0" xfId="85" applyFill="1">
      <alignment/>
      <protection/>
    </xf>
    <xf numFmtId="0" fontId="0" fillId="34" borderId="13" xfId="85" applyFill="1" applyBorder="1">
      <alignment/>
      <protection/>
    </xf>
    <xf numFmtId="0" fontId="22" fillId="35" borderId="14" xfId="85" applyFont="1" applyFill="1" applyBorder="1" applyAlignment="1">
      <alignment horizontal="center"/>
      <protection/>
    </xf>
    <xf numFmtId="0" fontId="23" fillId="36" borderId="15" xfId="85" applyFont="1" applyFill="1" applyBorder="1" applyAlignment="1">
      <alignment horizontal="center"/>
      <protection/>
    </xf>
    <xf numFmtId="0" fontId="22" fillId="35" borderId="15" xfId="85" applyFont="1" applyFill="1" applyBorder="1" applyAlignment="1">
      <alignment horizontal="center"/>
      <protection/>
    </xf>
    <xf numFmtId="0" fontId="22" fillId="35" borderId="16" xfId="85" applyFont="1" applyFill="1" applyBorder="1" applyAlignment="1">
      <alignment horizontal="center"/>
      <protection/>
    </xf>
    <xf numFmtId="0" fontId="0" fillId="34" borderId="17" xfId="85" applyFill="1" applyBorder="1">
      <alignment/>
      <protection/>
    </xf>
    <xf numFmtId="0" fontId="0" fillId="34" borderId="18" xfId="85" applyFill="1" applyBorder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71" fillId="0" borderId="10" xfId="0" applyFont="1" applyBorder="1" applyAlignment="1">
      <alignment horizontal="left"/>
    </xf>
    <xf numFmtId="0" fontId="71" fillId="0" borderId="11" xfId="0" applyFont="1" applyBorder="1" applyAlignment="1">
      <alignment horizontal="left"/>
    </xf>
    <xf numFmtId="0" fontId="71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0" fontId="72" fillId="33" borderId="22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71" fillId="0" borderId="23" xfId="0" applyFont="1" applyBorder="1" applyAlignment="1">
      <alignment horizontal="left"/>
    </xf>
    <xf numFmtId="0" fontId="73" fillId="0" borderId="10" xfId="0" applyFont="1" applyBorder="1" applyAlignment="1">
      <alignment horizontal="left"/>
    </xf>
    <xf numFmtId="0" fontId="73" fillId="0" borderId="11" xfId="0" applyFont="1" applyBorder="1" applyAlignment="1">
      <alignment horizontal="left"/>
    </xf>
    <xf numFmtId="164" fontId="74" fillId="0" borderId="24" xfId="42" applyNumberFormat="1" applyFont="1" applyBorder="1" applyAlignment="1">
      <alignment horizontal="right"/>
    </xf>
    <xf numFmtId="164" fontId="74" fillId="0" borderId="25" xfId="42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75" fillId="0" borderId="26" xfId="42" applyNumberFormat="1" applyFont="1" applyBorder="1" applyAlignment="1">
      <alignment horizontal="right"/>
    </xf>
    <xf numFmtId="164" fontId="75" fillId="0" borderId="12" xfId="42" applyNumberFormat="1" applyFont="1" applyBorder="1" applyAlignment="1">
      <alignment horizontal="right"/>
    </xf>
    <xf numFmtId="43" fontId="75" fillId="0" borderId="26" xfId="42" applyFont="1" applyBorder="1" applyAlignment="1">
      <alignment horizontal="right"/>
    </xf>
    <xf numFmtId="43" fontId="75" fillId="0" borderId="27" xfId="42" applyFont="1" applyBorder="1" applyAlignment="1">
      <alignment horizontal="right"/>
    </xf>
    <xf numFmtId="43" fontId="76" fillId="0" borderId="26" xfId="42" applyFont="1" applyBorder="1" applyAlignment="1">
      <alignment horizontal="right"/>
    </xf>
    <xf numFmtId="43" fontId="76" fillId="0" borderId="27" xfId="42" applyFont="1" applyBorder="1" applyAlignment="1">
      <alignment horizontal="right"/>
    </xf>
    <xf numFmtId="43" fontId="75" fillId="0" borderId="12" xfId="42" applyFont="1" applyBorder="1" applyAlignment="1">
      <alignment horizontal="right"/>
    </xf>
    <xf numFmtId="0" fontId="26" fillId="0" borderId="10" xfId="0" applyFont="1" applyBorder="1" applyAlignment="1">
      <alignment horizontal="left"/>
    </xf>
    <xf numFmtId="164" fontId="3" fillId="0" borderId="28" xfId="42" applyNumberFormat="1" applyFont="1" applyBorder="1" applyAlignment="1">
      <alignment horizontal="right"/>
    </xf>
    <xf numFmtId="164" fontId="3" fillId="0" borderId="25" xfId="42" applyNumberFormat="1" applyFont="1" applyBorder="1" applyAlignment="1">
      <alignment horizontal="right"/>
    </xf>
    <xf numFmtId="164" fontId="2" fillId="0" borderId="26" xfId="42" applyNumberFormat="1" applyFont="1" applyBorder="1" applyAlignment="1">
      <alignment horizontal="right"/>
    </xf>
    <xf numFmtId="164" fontId="2" fillId="0" borderId="27" xfId="42" applyNumberFormat="1" applyFont="1" applyBorder="1" applyAlignment="1">
      <alignment horizontal="right"/>
    </xf>
    <xf numFmtId="164" fontId="3" fillId="0" borderId="26" xfId="42" applyNumberFormat="1" applyFont="1" applyBorder="1" applyAlignment="1">
      <alignment horizontal="right"/>
    </xf>
    <xf numFmtId="164" fontId="3" fillId="0" borderId="27" xfId="42" applyNumberFormat="1" applyFont="1" applyBorder="1" applyAlignment="1">
      <alignment horizontal="right"/>
    </xf>
    <xf numFmtId="164" fontId="2" fillId="0" borderId="29" xfId="42" applyNumberFormat="1" applyFont="1" applyBorder="1" applyAlignment="1">
      <alignment horizontal="left"/>
    </xf>
    <xf numFmtId="0" fontId="2" fillId="0" borderId="0" xfId="0" applyFont="1" applyAlignment="1">
      <alignment/>
    </xf>
    <xf numFmtId="0" fontId="32" fillId="0" borderId="0" xfId="0" applyFont="1" applyAlignment="1">
      <alignment/>
    </xf>
    <xf numFmtId="164" fontId="75" fillId="0" borderId="30" xfId="42" applyNumberFormat="1" applyFont="1" applyBorder="1" applyAlignment="1">
      <alignment horizontal="right"/>
    </xf>
    <xf numFmtId="164" fontId="75" fillId="0" borderId="27" xfId="42" applyNumberFormat="1" applyFont="1" applyBorder="1" applyAlignment="1">
      <alignment horizontal="right"/>
    </xf>
    <xf numFmtId="164" fontId="75" fillId="0" borderId="29" xfId="42" applyNumberFormat="1" applyFont="1" applyBorder="1" applyAlignment="1">
      <alignment horizontal="right"/>
    </xf>
    <xf numFmtId="43" fontId="33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31" xfId="0" applyFont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7" fillId="0" borderId="3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" xfId="62"/>
    <cellStyle name="Neutral" xfId="63"/>
    <cellStyle name="Normal - Style1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똿뗦먛귟 [0.00]_PRODUCT DETAIL Q1" xfId="71"/>
    <cellStyle name="똿뗦먛귟_PRODUCT DETAIL Q1" xfId="72"/>
    <cellStyle name="믅됞 [0.00]_PRODUCT DETAIL Q1" xfId="73"/>
    <cellStyle name="믅됞_PRODUCT DETAIL Q1" xfId="74"/>
    <cellStyle name="백분율_95" xfId="75"/>
    <cellStyle name="뷭?_BOOKSHIP" xfId="76"/>
    <cellStyle name="一般_00Q3902REV.1" xfId="77"/>
    <cellStyle name="千分位[0]_00Q3902REV.1" xfId="78"/>
    <cellStyle name="千分位_00Q3902REV.1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  <cellStyle name="표준_kc-elec system check list" xfId="85"/>
    <cellStyle name="貨幣 [0]_00Q3902REV.1" xfId="86"/>
    <cellStyle name="貨幣[0]_BRE" xfId="87"/>
    <cellStyle name="貨幣_00Q3902REV.1" xfId="88"/>
    <cellStyle name=" [0.00]_ Att. 1- Cover" xfId="89"/>
    <cellStyle name="_ Att. 1- Cover" xfId="90"/>
    <cellStyle name="?_ Att. 1- Cover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yen\c\My%20Documents\KHOAN2\NGHEAN\THUHOI\DO-HUONG\GT-BO\TKTC10-8\phong%20nen\DT-THL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yen\c\My%20Documents\Thanh%20Toan\CS3408\Standard\RP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9Q\99Q3657\99Q3299(REV.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c\quyet%20toan%20Vison-lamtha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yen\c\My%20Documents\Thanh%20Toan\DOCUMENT\DAUTHAU\Dungquat\GOI3\DUNGQUAT-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DOCUMENT\DAUTHAU\Dungquat\GOI3\DUNGQUAT-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9Q\99Q3657\99Q3299(REV.0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dgct"/>
      <sheetName val="dtct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PIPE-03E"/>
    </sheetNames>
    <definedNames>
      <definedName name="DataFilter"/>
      <definedName name="DataSort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-PANEL"/>
      <sheetName val="Sheet1"/>
      <sheetName val="PANEL 南區焚化爐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  <sheetName val="切割 MTL"/>
      <sheetName val="切割 D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I-ESTI"/>
      <sheetName val="切割 MTL"/>
      <sheetName val="切割 DI"/>
      <sheetName val="ESTI."/>
    </sheetNames>
    <sheetDataSet>
      <sheetData sheetId="0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???????-BLDG"/>
      <sheetName val="BOQ FORM FOR INQUIRY"/>
      <sheetName val="FORM OF PROPOSAL RFP-003"/>
      <sheetName val="??-BLD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K04"/>
      <sheetName val="Sheet1"/>
      <sheetName val="Ct ha the"/>
      <sheetName val="VLNC3"/>
      <sheetName val="DT"/>
      <sheetName val="THTN"/>
      <sheetName val="TN"/>
      <sheetName val="XL4Popp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0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??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????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ILICATE"/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:C49"/>
    </sheetView>
  </sheetViews>
  <sheetFormatPr defaultColWidth="9.140625" defaultRowHeight="12.75"/>
  <cols>
    <col min="1" max="1" width="48.8515625" style="0" customWidth="1"/>
    <col min="2" max="2" width="23.140625" style="0" customWidth="1"/>
    <col min="3" max="3" width="22.57421875" style="0" customWidth="1"/>
  </cols>
  <sheetData>
    <row r="1" spans="1:3" ht="15.75">
      <c r="A1" s="61" t="s">
        <v>1</v>
      </c>
      <c r="B1" s="61"/>
      <c r="C1" s="61"/>
    </row>
    <row r="2" spans="1:3" ht="12" customHeight="1">
      <c r="A2" s="63" t="s">
        <v>80</v>
      </c>
      <c r="B2" s="63"/>
      <c r="C2" s="63"/>
    </row>
    <row r="3" spans="1:3" s="16" customFormat="1" ht="22.5">
      <c r="A3" s="60" t="s">
        <v>84</v>
      </c>
      <c r="B3" s="60"/>
      <c r="C3" s="60"/>
    </row>
    <row r="4" spans="1:3" s="17" customFormat="1" ht="16.5" thickBot="1">
      <c r="A4" s="62" t="s">
        <v>0</v>
      </c>
      <c r="B4" s="62"/>
      <c r="C4" s="62"/>
    </row>
    <row r="5" spans="1:3" ht="13.5" customHeight="1" thickBot="1">
      <c r="A5" s="22" t="s">
        <v>2</v>
      </c>
      <c r="B5" s="23" t="s">
        <v>19</v>
      </c>
      <c r="C5" s="24" t="s">
        <v>18</v>
      </c>
    </row>
    <row r="6" spans="1:3" s="5" customFormat="1" ht="10.5" customHeight="1">
      <c r="A6" s="21" t="s">
        <v>20</v>
      </c>
      <c r="B6" s="44">
        <f>B7+B8+B9+B10</f>
        <v>98456029983</v>
      </c>
      <c r="C6" s="45">
        <f>C7+C8+C9+C10</f>
        <v>111608285409</v>
      </c>
    </row>
    <row r="7" spans="1:3" s="16" customFormat="1" ht="10.5" customHeight="1">
      <c r="A7" s="2" t="s">
        <v>21</v>
      </c>
      <c r="B7" s="47">
        <v>10003629455</v>
      </c>
      <c r="C7" s="47">
        <v>2348140532</v>
      </c>
    </row>
    <row r="8" spans="1:3" s="16" customFormat="1" ht="10.5" customHeight="1">
      <c r="A8" s="2" t="s">
        <v>22</v>
      </c>
      <c r="B8" s="47">
        <v>56949143226</v>
      </c>
      <c r="C8" s="47">
        <v>54936921518</v>
      </c>
    </row>
    <row r="9" spans="1:3" s="16" customFormat="1" ht="10.5" customHeight="1">
      <c r="A9" s="2" t="s">
        <v>23</v>
      </c>
      <c r="B9" s="47">
        <v>30662854733</v>
      </c>
      <c r="C9" s="47">
        <v>53484752423</v>
      </c>
    </row>
    <row r="10" spans="1:3" s="16" customFormat="1" ht="10.5" customHeight="1">
      <c r="A10" s="2" t="s">
        <v>24</v>
      </c>
      <c r="B10" s="47">
        <v>840402569</v>
      </c>
      <c r="C10" s="47">
        <v>838470936</v>
      </c>
    </row>
    <row r="11" spans="1:3" s="5" customFormat="1" ht="10.5" customHeight="1">
      <c r="A11" s="1" t="s">
        <v>25</v>
      </c>
      <c r="B11" s="48">
        <f>B12+B13</f>
        <v>86746304948</v>
      </c>
      <c r="C11" s="49">
        <f>C12+C13</f>
        <v>72932930679</v>
      </c>
    </row>
    <row r="12" spans="1:3" s="16" customFormat="1" ht="10.5" customHeight="1">
      <c r="A12" s="2" t="s">
        <v>26</v>
      </c>
      <c r="B12" s="47"/>
      <c r="C12" s="47">
        <v>499399288</v>
      </c>
    </row>
    <row r="13" spans="1:3" s="16" customFormat="1" ht="10.5" customHeight="1">
      <c r="A13" s="2" t="s">
        <v>27</v>
      </c>
      <c r="B13" s="46">
        <f>B14+B15+B16+B17</f>
        <v>86746304948</v>
      </c>
      <c r="C13" s="46">
        <f>C14+C15+C16+C17</f>
        <v>72433531391</v>
      </c>
    </row>
    <row r="14" spans="1:3" ht="10.5" customHeight="1">
      <c r="A14" s="2" t="s">
        <v>28</v>
      </c>
      <c r="B14" s="47">
        <v>86626567310</v>
      </c>
      <c r="C14" s="47">
        <v>66806718177</v>
      </c>
    </row>
    <row r="15" spans="1:3" ht="10.5" customHeight="1">
      <c r="A15" s="2" t="s">
        <v>29</v>
      </c>
      <c r="B15" s="47"/>
      <c r="C15" s="47"/>
    </row>
    <row r="16" spans="1:3" ht="10.5" customHeight="1">
      <c r="A16" s="2" t="s">
        <v>30</v>
      </c>
      <c r="B16" s="47">
        <v>119737638</v>
      </c>
      <c r="C16" s="47">
        <v>22783827</v>
      </c>
    </row>
    <row r="17" spans="1:3" ht="10.5" customHeight="1">
      <c r="A17" s="2" t="s">
        <v>31</v>
      </c>
      <c r="B17" s="47"/>
      <c r="C17" s="47">
        <v>5604029387</v>
      </c>
    </row>
    <row r="18" spans="1:3" s="5" customFormat="1" ht="12" customHeight="1">
      <c r="A18" s="43" t="s">
        <v>32</v>
      </c>
      <c r="B18" s="48">
        <f>B6+B11</f>
        <v>185202334931</v>
      </c>
      <c r="C18" s="49">
        <f>C6+C11</f>
        <v>184541216088</v>
      </c>
    </row>
    <row r="19" spans="1:3" s="5" customFormat="1" ht="10.5" customHeight="1">
      <c r="A19" s="1" t="s">
        <v>33</v>
      </c>
      <c r="B19" s="48">
        <f>B20+B21</f>
        <v>166250592779</v>
      </c>
      <c r="C19" s="49">
        <f>C20+C21</f>
        <v>164743380351</v>
      </c>
    </row>
    <row r="20" spans="1:3" s="5" customFormat="1" ht="10.5" customHeight="1">
      <c r="A20" s="1" t="s">
        <v>34</v>
      </c>
      <c r="B20" s="49">
        <v>121673288231</v>
      </c>
      <c r="C20" s="49">
        <v>129680497546</v>
      </c>
    </row>
    <row r="21" spans="1:3" s="5" customFormat="1" ht="10.5" customHeight="1">
      <c r="A21" s="1" t="s">
        <v>35</v>
      </c>
      <c r="B21" s="49">
        <v>44577304548</v>
      </c>
      <c r="C21" s="49">
        <v>35062882805</v>
      </c>
    </row>
    <row r="22" spans="1:3" s="5" customFormat="1" ht="10.5" customHeight="1">
      <c r="A22" s="1" t="s">
        <v>36</v>
      </c>
      <c r="B22" s="48">
        <f>B23+B28</f>
        <v>18951742152</v>
      </c>
      <c r="C22" s="49">
        <f>C23+C28</f>
        <v>19797835737</v>
      </c>
    </row>
    <row r="23" spans="1:3" s="5" customFormat="1" ht="10.5" customHeight="1">
      <c r="A23" s="1" t="s">
        <v>37</v>
      </c>
      <c r="B23" s="48">
        <f>B24+B26+B27</f>
        <v>18455241290</v>
      </c>
      <c r="C23" s="48">
        <f>C24+C26+C27</f>
        <v>19221166853</v>
      </c>
    </row>
    <row r="24" spans="1:3" ht="10.5" customHeight="1">
      <c r="A24" s="2" t="s">
        <v>38</v>
      </c>
      <c r="B24" s="46">
        <v>17000000000</v>
      </c>
      <c r="C24" s="47">
        <v>17000000000</v>
      </c>
    </row>
    <row r="25" spans="1:3" ht="10.5" customHeight="1">
      <c r="A25" s="2" t="s">
        <v>39</v>
      </c>
      <c r="B25" s="46">
        <v>0</v>
      </c>
      <c r="C25" s="47"/>
    </row>
    <row r="26" spans="1:3" ht="10.5" customHeight="1">
      <c r="A26" s="2" t="s">
        <v>44</v>
      </c>
      <c r="B26" s="47">
        <v>1155667075</v>
      </c>
      <c r="C26" s="47">
        <v>1870663525</v>
      </c>
    </row>
    <row r="27" spans="1:3" ht="10.5" customHeight="1">
      <c r="A27" s="2" t="s">
        <v>41</v>
      </c>
      <c r="B27" s="47">
        <v>299574215</v>
      </c>
      <c r="C27" s="47">
        <v>350503328</v>
      </c>
    </row>
    <row r="28" spans="1:3" s="5" customFormat="1" ht="10.5" customHeight="1">
      <c r="A28" s="1" t="s">
        <v>40</v>
      </c>
      <c r="B28" s="48">
        <f>B29</f>
        <v>496500862</v>
      </c>
      <c r="C28" s="49">
        <f>C29</f>
        <v>576668884</v>
      </c>
    </row>
    <row r="29" spans="1:3" ht="10.5" customHeight="1">
      <c r="A29" s="2" t="s">
        <v>42</v>
      </c>
      <c r="B29" s="47">
        <v>496500862</v>
      </c>
      <c r="C29" s="47">
        <v>576668884</v>
      </c>
    </row>
    <row r="30" spans="1:3" s="5" customFormat="1" ht="15" customHeight="1">
      <c r="A30" s="43" t="s">
        <v>43</v>
      </c>
      <c r="B30" s="48">
        <f>B19+B22</f>
        <v>185202334931</v>
      </c>
      <c r="C30" s="49">
        <f>C19+C22</f>
        <v>184541216088</v>
      </c>
    </row>
    <row r="31" spans="1:3" ht="12.75" customHeight="1" thickBot="1">
      <c r="A31" s="3"/>
      <c r="B31" s="4" t="s">
        <v>4</v>
      </c>
      <c r="C31" s="50" t="s">
        <v>3</v>
      </c>
    </row>
    <row r="32" spans="1:3" s="28" customFormat="1" ht="15" customHeight="1" thickBot="1">
      <c r="A32" s="59" t="s">
        <v>54</v>
      </c>
      <c r="B32" s="59"/>
      <c r="C32" s="59"/>
    </row>
    <row r="33" spans="1:3" ht="12.75" customHeight="1" thickBot="1">
      <c r="A33" s="25" t="s">
        <v>2</v>
      </c>
      <c r="B33" s="26" t="s">
        <v>81</v>
      </c>
      <c r="C33" s="27" t="s">
        <v>55</v>
      </c>
    </row>
    <row r="34" spans="1:3" ht="12" customHeight="1">
      <c r="A34" s="20" t="s">
        <v>45</v>
      </c>
      <c r="B34" s="53">
        <v>288499076315</v>
      </c>
      <c r="C34" s="53">
        <v>304237859552</v>
      </c>
    </row>
    <row r="35" spans="1:3" ht="12" customHeight="1">
      <c r="A35" s="18" t="s">
        <v>46</v>
      </c>
      <c r="B35" s="54">
        <v>0</v>
      </c>
      <c r="C35" s="54">
        <v>0</v>
      </c>
    </row>
    <row r="36" spans="1:3" ht="12" customHeight="1">
      <c r="A36" s="18" t="s">
        <v>56</v>
      </c>
      <c r="B36" s="36">
        <f>B34-B35</f>
        <v>288499076315</v>
      </c>
      <c r="C36" s="36">
        <f>C34-C35</f>
        <v>304237859552</v>
      </c>
    </row>
    <row r="37" spans="1:3" ht="12" customHeight="1">
      <c r="A37" s="18" t="s">
        <v>47</v>
      </c>
      <c r="B37" s="54">
        <v>255213443537</v>
      </c>
      <c r="C37" s="54">
        <v>260172144503</v>
      </c>
    </row>
    <row r="38" spans="1:3" ht="12" customHeight="1">
      <c r="A38" s="18" t="s">
        <v>57</v>
      </c>
      <c r="B38" s="36">
        <f>B36-B37</f>
        <v>33285632778</v>
      </c>
      <c r="C38" s="36">
        <f>C36-C37</f>
        <v>44065715049</v>
      </c>
    </row>
    <row r="39" spans="1:3" ht="12" customHeight="1">
      <c r="A39" s="18" t="s">
        <v>48</v>
      </c>
      <c r="B39" s="54">
        <v>2854286705</v>
      </c>
      <c r="C39" s="54">
        <v>2061378111</v>
      </c>
    </row>
    <row r="40" spans="1:3" ht="12" customHeight="1">
      <c r="A40" s="18" t="s">
        <v>49</v>
      </c>
      <c r="B40" s="54">
        <v>17589319625</v>
      </c>
      <c r="C40" s="54">
        <v>19048936576</v>
      </c>
    </row>
    <row r="41" spans="1:3" ht="12" customHeight="1">
      <c r="A41" s="18" t="s">
        <v>50</v>
      </c>
      <c r="B41" s="54">
        <v>7241213762</v>
      </c>
      <c r="C41" s="54">
        <v>8574144350</v>
      </c>
    </row>
    <row r="42" spans="1:3" ht="12" customHeight="1">
      <c r="A42" s="18" t="s">
        <v>51</v>
      </c>
      <c r="B42" s="54">
        <v>8364590017</v>
      </c>
      <c r="C42" s="54">
        <v>13720850736</v>
      </c>
    </row>
    <row r="43" spans="1:3" ht="12" customHeight="1">
      <c r="A43" s="18" t="s">
        <v>58</v>
      </c>
      <c r="B43" s="36">
        <f>B38+B39-B40-B41-B42</f>
        <v>2944796079</v>
      </c>
      <c r="C43" s="36">
        <f>C38+C39-C40-C41-C42</f>
        <v>4783161498</v>
      </c>
    </row>
    <row r="44" spans="1:3" ht="12" customHeight="1">
      <c r="A44" s="18" t="s">
        <v>52</v>
      </c>
      <c r="B44" s="54">
        <v>135526807</v>
      </c>
      <c r="C44" s="54">
        <v>1092150307</v>
      </c>
    </row>
    <row r="45" spans="1:3" ht="12" customHeight="1">
      <c r="A45" s="18" t="s">
        <v>53</v>
      </c>
      <c r="B45" s="36"/>
      <c r="C45" s="54">
        <v>1730404850</v>
      </c>
    </row>
    <row r="46" spans="1:3" ht="12" customHeight="1">
      <c r="A46" s="18" t="s">
        <v>59</v>
      </c>
      <c r="B46" s="54">
        <f>B44-0</f>
        <v>135526807</v>
      </c>
      <c r="C46" s="54">
        <f>C44-C45</f>
        <v>-638254543</v>
      </c>
    </row>
    <row r="47" spans="1:3" ht="12" customHeight="1">
      <c r="A47" s="18" t="s">
        <v>60</v>
      </c>
      <c r="B47" s="36">
        <f>B43+B46</f>
        <v>3080322886</v>
      </c>
      <c r="C47" s="36">
        <f>C43+C46</f>
        <v>4144906955</v>
      </c>
    </row>
    <row r="48" spans="1:3" ht="12" customHeight="1">
      <c r="A48" s="18" t="s">
        <v>61</v>
      </c>
      <c r="B48" s="54">
        <v>2434468353</v>
      </c>
      <c r="C48" s="54">
        <v>3626793585</v>
      </c>
    </row>
    <row r="49" spans="1:3" ht="12" customHeight="1" thickBot="1">
      <c r="A49" s="19" t="s">
        <v>76</v>
      </c>
      <c r="B49" s="37">
        <v>1000</v>
      </c>
      <c r="C49" s="55">
        <v>1500</v>
      </c>
    </row>
    <row r="50" spans="1:3" s="29" customFormat="1" ht="12.75" customHeight="1" thickBot="1">
      <c r="A50" s="59" t="s">
        <v>62</v>
      </c>
      <c r="B50" s="59"/>
      <c r="C50" s="59"/>
    </row>
    <row r="51" spans="1:3" ht="12.75" customHeight="1" thickBot="1">
      <c r="A51" s="25" t="s">
        <v>2</v>
      </c>
      <c r="B51" s="26" t="s">
        <v>74</v>
      </c>
      <c r="C51" s="27" t="s">
        <v>75</v>
      </c>
    </row>
    <row r="52" spans="1:3" s="35" customFormat="1" ht="12" customHeight="1">
      <c r="A52" s="30" t="s">
        <v>63</v>
      </c>
      <c r="B52" s="33"/>
      <c r="C52" s="34"/>
    </row>
    <row r="53" spans="1:3" s="16" customFormat="1" ht="12" customHeight="1">
      <c r="A53" s="31" t="s">
        <v>64</v>
      </c>
      <c r="B53" s="38">
        <f>B11/B18*100</f>
        <v>46.83866700725921</v>
      </c>
      <c r="C53" s="38">
        <f>C11/C18*100</f>
        <v>39.521214948654794</v>
      </c>
    </row>
    <row r="54" spans="1:3" s="16" customFormat="1" ht="12" customHeight="1">
      <c r="A54" s="31" t="s">
        <v>65</v>
      </c>
      <c r="B54" s="38">
        <f>B6/B18*100</f>
        <v>53.16133299274078</v>
      </c>
      <c r="C54" s="38">
        <f>C6/C18*100</f>
        <v>60.478785051345206</v>
      </c>
    </row>
    <row r="55" spans="1:3" s="35" customFormat="1" ht="12" customHeight="1">
      <c r="A55" s="18" t="s">
        <v>66</v>
      </c>
      <c r="B55" s="40"/>
      <c r="C55" s="41"/>
    </row>
    <row r="56" spans="1:3" s="16" customFormat="1" ht="12" customHeight="1">
      <c r="A56" s="31" t="s">
        <v>67</v>
      </c>
      <c r="B56" s="38">
        <f>B19/B30*100</f>
        <v>89.76700690136505</v>
      </c>
      <c r="C56" s="38">
        <f>C19/C30*100</f>
        <v>89.27186232068655</v>
      </c>
    </row>
    <row r="57" spans="1:3" s="16" customFormat="1" ht="12" customHeight="1">
      <c r="A57" s="31" t="s">
        <v>68</v>
      </c>
      <c r="B57" s="38">
        <f>B22/B30*100</f>
        <v>10.232993098634942</v>
      </c>
      <c r="C57" s="38">
        <f>C22/C30*100</f>
        <v>10.728137679313459</v>
      </c>
    </row>
    <row r="58" spans="1:3" s="35" customFormat="1" ht="12" customHeight="1">
      <c r="A58" s="18" t="s">
        <v>69</v>
      </c>
      <c r="B58" s="40"/>
      <c r="C58" s="41"/>
    </row>
    <row r="59" spans="1:3" s="16" customFormat="1" ht="12" customHeight="1">
      <c r="A59" s="31" t="s">
        <v>82</v>
      </c>
      <c r="B59" s="38">
        <v>0.56</v>
      </c>
      <c r="C59" s="39">
        <v>0.55</v>
      </c>
    </row>
    <row r="60" spans="1:3" s="16" customFormat="1" ht="12" customHeight="1">
      <c r="A60" s="31" t="s">
        <v>83</v>
      </c>
      <c r="B60" s="38">
        <v>0.81</v>
      </c>
      <c r="C60" s="39">
        <v>0.86</v>
      </c>
    </row>
    <row r="61" spans="1:3" s="35" customFormat="1" ht="12" customHeight="1">
      <c r="A61" s="18" t="s">
        <v>70</v>
      </c>
      <c r="B61" s="40"/>
      <c r="C61" s="41"/>
    </row>
    <row r="62" spans="1:3" s="16" customFormat="1" ht="12" customHeight="1">
      <c r="A62" s="31" t="s">
        <v>71</v>
      </c>
      <c r="B62" s="56">
        <f>B48/B30*100</f>
        <v>1.314491177396332</v>
      </c>
      <c r="C62" s="56">
        <f>C48/C30*100</f>
        <v>1.9653027447649056</v>
      </c>
    </row>
    <row r="63" spans="1:3" s="16" customFormat="1" ht="12" customHeight="1">
      <c r="A63" s="31" t="s">
        <v>72</v>
      </c>
      <c r="B63" s="38">
        <f>B48/B36*100</f>
        <v>0.8438392192084201</v>
      </c>
      <c r="C63" s="38">
        <f>C48/C36*100</f>
        <v>1.192091474197383</v>
      </c>
    </row>
    <row r="64" spans="1:3" s="16" customFormat="1" ht="12" customHeight="1" thickBot="1">
      <c r="A64" s="32" t="s">
        <v>73</v>
      </c>
      <c r="B64" s="42">
        <f>B48/B24*100</f>
        <v>14.320402076470588</v>
      </c>
      <c r="C64" s="42">
        <f>C48/C24*100</f>
        <v>21.334079911764707</v>
      </c>
    </row>
    <row r="65" spans="2:3" s="51" customFormat="1" ht="12.75">
      <c r="B65" s="58" t="s">
        <v>77</v>
      </c>
      <c r="C65" s="58"/>
    </row>
    <row r="66" spans="2:5" s="51" customFormat="1" ht="15">
      <c r="B66" s="64" t="s">
        <v>78</v>
      </c>
      <c r="C66" s="64"/>
      <c r="D66" s="52"/>
      <c r="E66" s="52"/>
    </row>
    <row r="67" spans="2:3" s="51" customFormat="1" ht="12.75">
      <c r="B67" s="57" t="s">
        <v>79</v>
      </c>
      <c r="C67" s="58"/>
    </row>
  </sheetData>
  <sheetProtection/>
  <mergeCells count="9">
    <mergeCell ref="B67:C67"/>
    <mergeCell ref="A50:C50"/>
    <mergeCell ref="A32:C32"/>
    <mergeCell ref="A3:C3"/>
    <mergeCell ref="A1:C1"/>
    <mergeCell ref="A4:C4"/>
    <mergeCell ref="A2:C2"/>
    <mergeCell ref="B66:C66"/>
    <mergeCell ref="B65:C65"/>
  </mergeCells>
  <printOptions/>
  <pageMargins left="0.25" right="0" top="0.5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7" customWidth="1"/>
    <col min="2" max="2" width="1.28515625" style="7" customWidth="1"/>
    <col min="3" max="3" width="32.140625" style="7" customWidth="1"/>
    <col min="4" max="16384" width="9.140625" style="7" customWidth="1"/>
  </cols>
  <sheetData>
    <row r="1" ht="15">
      <c r="A1" s="6" t="s">
        <v>5</v>
      </c>
    </row>
    <row r="2" ht="15.75" thickBot="1">
      <c r="A2" s="6" t="s">
        <v>6</v>
      </c>
    </row>
    <row r="3" spans="1:3" ht="13.5" thickBot="1">
      <c r="A3" s="8" t="s">
        <v>7</v>
      </c>
      <c r="C3" s="9" t="s">
        <v>8</v>
      </c>
    </row>
    <row r="4" ht="12.75">
      <c r="A4" s="8">
        <v>3</v>
      </c>
    </row>
    <row r="6" ht="13.5" thickBot="1"/>
    <row r="7" ht="12.75">
      <c r="A7" s="10" t="s">
        <v>9</v>
      </c>
    </row>
    <row r="8" ht="12.75">
      <c r="A8" s="11" t="s">
        <v>10</v>
      </c>
    </row>
    <row r="9" ht="12.75">
      <c r="A9" s="12" t="s">
        <v>11</v>
      </c>
    </row>
    <row r="10" ht="12.75">
      <c r="A10" s="11" t="s">
        <v>12</v>
      </c>
    </row>
    <row r="11" ht="13.5" thickBot="1">
      <c r="A11" s="13" t="s">
        <v>13</v>
      </c>
    </row>
    <row r="13" ht="13.5" thickBot="1"/>
    <row r="14" ht="13.5" thickBot="1">
      <c r="A14" s="9" t="s">
        <v>14</v>
      </c>
    </row>
    <row r="16" ht="13.5" thickBot="1"/>
    <row r="17" ht="13.5" thickBot="1">
      <c r="C17" s="9" t="s">
        <v>15</v>
      </c>
    </row>
    <row r="20" ht="12.75">
      <c r="A20" s="14" t="s">
        <v>16</v>
      </c>
    </row>
    <row r="26" ht="13.5" thickBot="1">
      <c r="C26" s="15" t="s">
        <v>17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OTC</cp:lastModifiedBy>
  <cp:lastPrinted>2009-07-20T06:17:31Z</cp:lastPrinted>
  <dcterms:created xsi:type="dcterms:W3CDTF">2006-11-28T01:22:41Z</dcterms:created>
  <dcterms:modified xsi:type="dcterms:W3CDTF">2005-03-31T20:49:25Z</dcterms:modified>
  <cp:category/>
  <cp:version/>
  <cp:contentType/>
  <cp:contentStatus/>
</cp:coreProperties>
</file>