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BAO CAO TAI CHINH TOM TAT 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<sst xmlns="http://schemas.openxmlformats.org/spreadsheetml/2006/main" count="70" uniqueCount="67">
  <si>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CÄNG TY CÄØ PHÁÖN DÃÛT HOAÌ KHAÏNH - ÂAÌ NÀÔNG</t>
  </si>
  <si>
    <t>Baïo caïo taìi chênh cho kyì hoaût âäüng tæì ngaìy 01/01/2016 âãún ngaìy 31/12/2016</t>
  </si>
  <si>
    <t>BAÏO CAÏO TAÌI CHÊNH TOÏM TÀÕT  NÀM 2016 ( ÂAÎ ÂÆÅÜC KIÃØM TOAÏN )</t>
  </si>
  <si>
    <t>I. BAÍNG CÁN ÂÄÚI KÃÚ TOAÏN  NÀM 2016</t>
  </si>
  <si>
    <t>II. KÃÚT QUAÍ HOAÛT ÂÄÜNG KINH DOANH NÀM 2016</t>
  </si>
  <si>
    <t>TAÌI SAÍN</t>
  </si>
  <si>
    <t>MS</t>
  </si>
  <si>
    <t>31/12/2016</t>
  </si>
  <si>
    <t>01/01/2016</t>
  </si>
  <si>
    <t>TT</t>
  </si>
  <si>
    <t>CHÈ TIÃU</t>
  </si>
  <si>
    <t>Maî</t>
  </si>
  <si>
    <t>Nàm nay</t>
  </si>
  <si>
    <t>Nàm træåïc</t>
  </si>
  <si>
    <t>VND</t>
  </si>
  <si>
    <t>säú</t>
  </si>
  <si>
    <t>A. TAÌI SAÍN NGÀÕN HAÛN</t>
  </si>
  <si>
    <t>1. Tiãön vaì caïc khoaín tæång âæång tiãön</t>
  </si>
  <si>
    <t>Doanh thu baïn haìng vaì cung cáúp dëch vuû</t>
  </si>
  <si>
    <t>01</t>
  </si>
  <si>
    <t>2. Caïc khoaín phaíi thu ngàõn haûn</t>
  </si>
  <si>
    <t>Doanh thu thuáön vãö baïn haìng vaì cung cáúp dëch vuû</t>
  </si>
  <si>
    <t>10</t>
  </si>
  <si>
    <t>3.. Haìng täön kho</t>
  </si>
  <si>
    <t>Giaï väún haìng baïn</t>
  </si>
  <si>
    <t>11</t>
  </si>
  <si>
    <t>4. Taìi saín ngàõn haûn khaïc</t>
  </si>
  <si>
    <t>Låüi nhuáûn gäüp vãö baïn haìng vaì cung cáúp dëch vuû</t>
  </si>
  <si>
    <t>20</t>
  </si>
  <si>
    <t>B. TAÌI SAÍN DAÌI HAÛN</t>
  </si>
  <si>
    <t>Doanh thu hoaût âäüng taìi chênh</t>
  </si>
  <si>
    <t>21</t>
  </si>
  <si>
    <t>I. Taìi saín cäú âënh</t>
  </si>
  <si>
    <t>Chi phê taìi chênh</t>
  </si>
  <si>
    <t>22</t>
  </si>
  <si>
    <t>1. Taìi saín cäú âënh hæîu hçnh</t>
  </si>
  <si>
    <t>Trong âoï : chi phê âi vay</t>
  </si>
  <si>
    <t>23</t>
  </si>
  <si>
    <t>2. Chi phê xáy dæûng cå baín dåí dang</t>
  </si>
  <si>
    <t>Chi phê baïn haìng</t>
  </si>
  <si>
    <t>24</t>
  </si>
  <si>
    <t>II. Taìi saín daìi haûn khaïc</t>
  </si>
  <si>
    <t>Chi phê quaín lyï doanh nghiãûp</t>
  </si>
  <si>
    <t>25</t>
  </si>
  <si>
    <t xml:space="preserve">TÄØNG CÄÜNG TAÌI SAÍN </t>
  </si>
  <si>
    <t>Låüi nhuáûn thuáön vãö hoaût âäüng kinh doanh</t>
  </si>
  <si>
    <t>30</t>
  </si>
  <si>
    <t xml:space="preserve">A. NÅÜ PHAÍI TRAÍ </t>
  </si>
  <si>
    <t>Thu nháûp khaïc</t>
  </si>
  <si>
    <t>31</t>
  </si>
  <si>
    <t>1. Nåü ngàõn haûn</t>
  </si>
  <si>
    <t>Chi phê khaïc</t>
  </si>
  <si>
    <t>32</t>
  </si>
  <si>
    <t>2. Nåü daìi haûn</t>
  </si>
  <si>
    <t>Låüi nhuáûn khaïc ( 40 = 31 - 32 )</t>
  </si>
  <si>
    <t>40</t>
  </si>
  <si>
    <t xml:space="preserve">B. VÄÚN CHUÍ SÅÍ HÆÎU </t>
  </si>
  <si>
    <t>Täøng låüi nhuáûn kãú toaïn træåïc thuãú ( 50 = 30 + 40 )</t>
  </si>
  <si>
    <t>50</t>
  </si>
  <si>
    <t>1. Väún chuí såí hæîu</t>
  </si>
  <si>
    <t>2. Nguäön kinh phê vaì quyî khaïc</t>
  </si>
  <si>
    <t xml:space="preserve">TÄØNG CÄÜNG NGUÄÖN VÄÚN </t>
  </si>
  <si>
    <t>Âäù Taïnh</t>
  </si>
  <si>
    <t>Nguyãùn Chaïnh</t>
  </si>
  <si>
    <t>TP. Taìi chênh - Kãú toaïn</t>
  </si>
  <si>
    <t>Täøng Giaïm âäúc</t>
  </si>
  <si>
    <t>Ngaìy  02  thaïng  3  nàm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</si>
</sst>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VNtimes new roman"/>
      <family val="2"/>
    </font>
    <font>
      <b/>
      <i/>
      <u val="single"/>
      <sz val="10"/>
      <name val="VNtimes new roman"/>
      <family val="2"/>
    </font>
    <font>
      <b/>
      <sz val="8"/>
      <name val="VNtimes new roman"/>
      <family val="0"/>
    </font>
    <font>
      <sz val="8"/>
      <name val="VNtimes new roman"/>
      <family val="0"/>
    </font>
    <font>
      <sz val="10"/>
      <name val="VNtimes new roman"/>
      <family val="2"/>
    </font>
    <font>
      <i/>
      <sz val="8"/>
      <name val="VN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6" fillId="0" borderId="10" xfId="19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23</xdr:row>
      <xdr:rowOff>9525</xdr:rowOff>
    </xdr:from>
    <xdr:to>
      <xdr:col>6</xdr:col>
      <xdr:colOff>1066800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4676775" y="45243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0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100" y="400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B13">
      <selection activeCell="K23" sqref="K23"/>
    </sheetView>
  </sheetViews>
  <sheetFormatPr defaultColWidth="9.140625" defaultRowHeight="12.75"/>
  <cols>
    <col min="1" max="1" width="26.7109375" style="0" customWidth="1"/>
    <col min="2" max="2" width="6.140625" style="0" customWidth="1"/>
    <col min="3" max="3" width="13.57421875" style="0" customWidth="1"/>
    <col min="4" max="4" width="15.00390625" style="0" customWidth="1"/>
    <col min="5" max="5" width="3.8515625" style="0" customWidth="1"/>
    <col min="6" max="6" width="4.7109375" style="0" customWidth="1"/>
    <col min="7" max="7" width="35.00390625" style="0" customWidth="1"/>
    <col min="8" max="8" width="5.421875" style="0" customWidth="1"/>
    <col min="9" max="9" width="14.140625" style="0" customWidth="1"/>
    <col min="10" max="10" width="14.28125" style="0" customWidth="1"/>
  </cols>
  <sheetData>
    <row r="1" ht="15.75">
      <c r="A1" s="1" t="s">
        <v>0</v>
      </c>
    </row>
    <row r="2" ht="15.75">
      <c r="A2" s="2" t="s">
        <v>1</v>
      </c>
    </row>
    <row r="3" spans="1:9" ht="13.5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9" ht="15.75">
      <c r="A4" s="54" t="s">
        <v>3</v>
      </c>
      <c r="B4" s="54"/>
      <c r="C4" s="54"/>
      <c r="D4" s="54"/>
      <c r="E4" s="3"/>
      <c r="F4" s="4"/>
      <c r="G4" s="55" t="s">
        <v>4</v>
      </c>
      <c r="H4" s="55"/>
      <c r="I4" s="55"/>
    </row>
    <row r="5" spans="1:10" ht="13.5">
      <c r="A5" s="56" t="s">
        <v>5</v>
      </c>
      <c r="B5" s="56" t="s">
        <v>6</v>
      </c>
      <c r="C5" s="5" t="s">
        <v>7</v>
      </c>
      <c r="D5" s="5" t="s">
        <v>8</v>
      </c>
      <c r="E5" s="3"/>
      <c r="F5" s="57" t="s">
        <v>9</v>
      </c>
      <c r="G5" s="59" t="s">
        <v>10</v>
      </c>
      <c r="H5" s="6" t="s">
        <v>11</v>
      </c>
      <c r="I5" s="6" t="s">
        <v>12</v>
      </c>
      <c r="J5" s="6" t="s">
        <v>13</v>
      </c>
    </row>
    <row r="6" spans="1:10" ht="13.5">
      <c r="A6" s="56"/>
      <c r="B6" s="56"/>
      <c r="C6" s="7" t="s">
        <v>14</v>
      </c>
      <c r="D6" s="7" t="s">
        <v>14</v>
      </c>
      <c r="E6" s="3"/>
      <c r="F6" s="58"/>
      <c r="G6" s="60"/>
      <c r="H6" s="8" t="s">
        <v>15</v>
      </c>
      <c r="I6" s="9" t="s">
        <v>7</v>
      </c>
      <c r="J6" s="9" t="s">
        <v>8</v>
      </c>
    </row>
    <row r="7" spans="1:10" ht="15.75">
      <c r="A7" s="10" t="s">
        <v>16</v>
      </c>
      <c r="B7" s="11">
        <v>100</v>
      </c>
      <c r="C7" s="12">
        <f>C8+C9+C10+C11</f>
        <v>166708775324</v>
      </c>
      <c r="D7" s="12">
        <f>D8+D9+D10+D11</f>
        <v>133066233713</v>
      </c>
      <c r="E7" s="3"/>
      <c r="F7" s="13"/>
      <c r="G7" s="14">
        <v>1</v>
      </c>
      <c r="H7" s="14">
        <v>2</v>
      </c>
      <c r="I7" s="14">
        <v>3</v>
      </c>
      <c r="J7" s="14">
        <v>3</v>
      </c>
    </row>
    <row r="8" spans="1:10" ht="15.75">
      <c r="A8" s="15" t="s">
        <v>17</v>
      </c>
      <c r="B8" s="16">
        <v>110</v>
      </c>
      <c r="C8" s="17">
        <v>6057557498</v>
      </c>
      <c r="D8" s="17">
        <v>406826817</v>
      </c>
      <c r="E8" s="3"/>
      <c r="F8" s="18">
        <v>1</v>
      </c>
      <c r="G8" s="19" t="s">
        <v>18</v>
      </c>
      <c r="H8" s="20" t="s">
        <v>19</v>
      </c>
      <c r="I8" s="21">
        <v>152132674510</v>
      </c>
      <c r="J8" s="21">
        <v>141458899154</v>
      </c>
    </row>
    <row r="9" spans="1:10" ht="15.75">
      <c r="A9" s="15" t="s">
        <v>20</v>
      </c>
      <c r="B9" s="16">
        <v>130</v>
      </c>
      <c r="C9" s="17">
        <v>54217550661</v>
      </c>
      <c r="D9" s="17">
        <v>34890556189</v>
      </c>
      <c r="E9" s="3"/>
      <c r="F9" s="22">
        <v>2</v>
      </c>
      <c r="G9" s="23" t="s">
        <v>21</v>
      </c>
      <c r="H9" s="24" t="s">
        <v>22</v>
      </c>
      <c r="I9" s="25">
        <f>I8</f>
        <v>152132674510</v>
      </c>
      <c r="J9" s="25">
        <f>J8</f>
        <v>141458899154</v>
      </c>
    </row>
    <row r="10" spans="1:10" ht="15.75">
      <c r="A10" s="15" t="s">
        <v>23</v>
      </c>
      <c r="B10" s="16">
        <v>140</v>
      </c>
      <c r="C10" s="17">
        <v>106433667165</v>
      </c>
      <c r="D10" s="17">
        <v>97754184549</v>
      </c>
      <c r="E10" s="3"/>
      <c r="F10" s="22">
        <v>3</v>
      </c>
      <c r="G10" s="23" t="s">
        <v>24</v>
      </c>
      <c r="H10" s="26" t="s">
        <v>25</v>
      </c>
      <c r="I10" s="27">
        <v>140796883586</v>
      </c>
      <c r="J10" s="27">
        <v>129503342010</v>
      </c>
    </row>
    <row r="11" spans="1:10" ht="15.75">
      <c r="A11" s="15" t="s">
        <v>26</v>
      </c>
      <c r="B11" s="16">
        <v>150</v>
      </c>
      <c r="C11" s="17">
        <v>0</v>
      </c>
      <c r="D11" s="17">
        <v>14666158</v>
      </c>
      <c r="E11" s="3"/>
      <c r="F11" s="22">
        <v>4</v>
      </c>
      <c r="G11" s="23" t="s">
        <v>27</v>
      </c>
      <c r="H11" s="24" t="s">
        <v>28</v>
      </c>
      <c r="I11" s="25">
        <f>I9-I10</f>
        <v>11335790924</v>
      </c>
      <c r="J11" s="25">
        <f>J9-J10</f>
        <v>11955557144</v>
      </c>
    </row>
    <row r="12" spans="1:10" ht="15.75">
      <c r="A12" s="28" t="s">
        <v>29</v>
      </c>
      <c r="B12" s="29">
        <v>200</v>
      </c>
      <c r="C12" s="30">
        <f>C13+C16</f>
        <v>31685003602</v>
      </c>
      <c r="D12" s="30">
        <f>D13+D16</f>
        <v>33480097321</v>
      </c>
      <c r="E12" s="3"/>
      <c r="F12" s="22">
        <v>5</v>
      </c>
      <c r="G12" s="23" t="s">
        <v>30</v>
      </c>
      <c r="H12" s="26" t="s">
        <v>31</v>
      </c>
      <c r="I12" s="25">
        <v>3126669</v>
      </c>
      <c r="J12" s="25">
        <v>2798147</v>
      </c>
    </row>
    <row r="13" spans="1:10" ht="15.75">
      <c r="A13" s="28" t="s">
        <v>32</v>
      </c>
      <c r="B13" s="16">
        <v>220</v>
      </c>
      <c r="C13" s="25">
        <f>C14+C15</f>
        <v>31343608315</v>
      </c>
      <c r="D13" s="25">
        <f>D14+D15</f>
        <v>33159437203</v>
      </c>
      <c r="E13" s="3"/>
      <c r="F13" s="22">
        <v>6</v>
      </c>
      <c r="G13" s="23" t="s">
        <v>33</v>
      </c>
      <c r="H13" s="26" t="s">
        <v>34</v>
      </c>
      <c r="I13" s="25">
        <v>6327029335</v>
      </c>
      <c r="J13" s="25">
        <v>5189867255</v>
      </c>
    </row>
    <row r="14" spans="1:10" ht="15.75">
      <c r="A14" s="15" t="s">
        <v>35</v>
      </c>
      <c r="B14" s="31">
        <v>221</v>
      </c>
      <c r="C14" s="17">
        <v>31343224315</v>
      </c>
      <c r="D14" s="17">
        <v>33094120280</v>
      </c>
      <c r="E14" s="3"/>
      <c r="F14" s="32"/>
      <c r="G14" s="23" t="s">
        <v>36</v>
      </c>
      <c r="H14" s="26" t="s">
        <v>37</v>
      </c>
      <c r="I14" s="27">
        <v>6178624683</v>
      </c>
      <c r="J14" s="27">
        <v>4978834199</v>
      </c>
    </row>
    <row r="15" spans="1:10" ht="15.75">
      <c r="A15" s="15" t="s">
        <v>38</v>
      </c>
      <c r="B15" s="31">
        <v>230</v>
      </c>
      <c r="C15" s="17">
        <v>384000</v>
      </c>
      <c r="D15" s="17">
        <v>65316923</v>
      </c>
      <c r="E15" s="3"/>
      <c r="F15" s="22">
        <v>7</v>
      </c>
      <c r="G15" s="23" t="s">
        <v>39</v>
      </c>
      <c r="H15" s="26" t="s">
        <v>40</v>
      </c>
      <c r="I15" s="27">
        <v>3054668365</v>
      </c>
      <c r="J15" s="27">
        <v>3016475521</v>
      </c>
    </row>
    <row r="16" spans="1:10" ht="15.75">
      <c r="A16" s="33" t="s">
        <v>41</v>
      </c>
      <c r="B16" s="34">
        <v>260</v>
      </c>
      <c r="C16" s="35">
        <v>341395287</v>
      </c>
      <c r="D16" s="35">
        <v>320660118</v>
      </c>
      <c r="E16" s="3"/>
      <c r="F16" s="22">
        <v>8</v>
      </c>
      <c r="G16" s="23" t="s">
        <v>42</v>
      </c>
      <c r="H16" s="26" t="s">
        <v>43</v>
      </c>
      <c r="I16" s="27">
        <v>2229133596</v>
      </c>
      <c r="J16" s="27">
        <v>2449720891</v>
      </c>
    </row>
    <row r="17" spans="1:10" ht="15.75">
      <c r="A17" s="36" t="s">
        <v>44</v>
      </c>
      <c r="B17" s="7">
        <v>270</v>
      </c>
      <c r="C17" s="37">
        <f>C7+C12</f>
        <v>198393778926</v>
      </c>
      <c r="D17" s="37">
        <f>D7+D12</f>
        <v>166546331034</v>
      </c>
      <c r="E17" s="3"/>
      <c r="F17" s="22">
        <v>9</v>
      </c>
      <c r="G17" s="23" t="s">
        <v>45</v>
      </c>
      <c r="H17" s="24" t="s">
        <v>46</v>
      </c>
      <c r="I17" s="25">
        <f>I11+(I12-I13)-(I15+I16)</f>
        <v>-271913703</v>
      </c>
      <c r="J17" s="25">
        <f>J11+(J12-J13)-(J15+J16)</f>
        <v>1302291624</v>
      </c>
    </row>
    <row r="18" spans="1:10" ht="15.75">
      <c r="A18" s="10" t="s">
        <v>47</v>
      </c>
      <c r="B18" s="11">
        <v>300</v>
      </c>
      <c r="C18" s="12">
        <f>C19+C20</f>
        <v>150803558042</v>
      </c>
      <c r="D18" s="12">
        <f>D19+D20</f>
        <v>138148357411</v>
      </c>
      <c r="E18" s="3"/>
      <c r="F18" s="22">
        <v>10</v>
      </c>
      <c r="G18" s="23" t="s">
        <v>48</v>
      </c>
      <c r="H18" s="26" t="s">
        <v>49</v>
      </c>
      <c r="I18" s="27">
        <v>4995305994</v>
      </c>
      <c r="J18" s="27">
        <v>7149209</v>
      </c>
    </row>
    <row r="19" spans="1:10" ht="15.75">
      <c r="A19" s="15" t="s">
        <v>50</v>
      </c>
      <c r="B19" s="29">
        <v>310</v>
      </c>
      <c r="C19" s="17">
        <v>147012419167</v>
      </c>
      <c r="D19" s="17">
        <v>108439438525</v>
      </c>
      <c r="E19" s="3"/>
      <c r="F19" s="22">
        <v>11</v>
      </c>
      <c r="G19" s="23" t="s">
        <v>51</v>
      </c>
      <c r="H19" s="26" t="s">
        <v>52</v>
      </c>
      <c r="I19" s="27">
        <v>413480032</v>
      </c>
      <c r="J19" s="27">
        <v>284580477</v>
      </c>
    </row>
    <row r="20" spans="1:10" ht="15.75">
      <c r="A20" s="15" t="s">
        <v>53</v>
      </c>
      <c r="B20" s="29">
        <v>320</v>
      </c>
      <c r="C20" s="17">
        <v>3791138875</v>
      </c>
      <c r="D20" s="17">
        <v>29708918886</v>
      </c>
      <c r="E20" s="3"/>
      <c r="F20" s="22">
        <v>12</v>
      </c>
      <c r="G20" s="23" t="s">
        <v>54</v>
      </c>
      <c r="H20" s="24" t="s">
        <v>55</v>
      </c>
      <c r="I20" s="25">
        <f>I18-I19</f>
        <v>4581825962</v>
      </c>
      <c r="J20" s="25">
        <f>J18-J19</f>
        <v>-277431268</v>
      </c>
    </row>
    <row r="21" spans="1:10" ht="15.75">
      <c r="A21" s="28" t="s">
        <v>56</v>
      </c>
      <c r="B21" s="29">
        <v>400</v>
      </c>
      <c r="C21" s="30">
        <f>C22+C23</f>
        <v>47590220884</v>
      </c>
      <c r="D21" s="30">
        <f>D22+D23</f>
        <v>28397973623</v>
      </c>
      <c r="E21" s="3"/>
      <c r="F21" s="41">
        <v>13</v>
      </c>
      <c r="G21" s="61" t="s">
        <v>57</v>
      </c>
      <c r="H21" s="62" t="s">
        <v>58</v>
      </c>
      <c r="I21" s="35">
        <f>I17+I20</f>
        <v>4309912259</v>
      </c>
      <c r="J21" s="35">
        <f>J17+J20</f>
        <v>1024860356</v>
      </c>
    </row>
    <row r="22" spans="1:10" ht="15.75">
      <c r="A22" s="15" t="s">
        <v>59</v>
      </c>
      <c r="B22" s="29">
        <v>410</v>
      </c>
      <c r="C22" s="17">
        <v>47590220884</v>
      </c>
      <c r="D22" s="17">
        <v>28397973623</v>
      </c>
      <c r="E22" s="3"/>
      <c r="F22" s="63"/>
      <c r="G22" s="51"/>
      <c r="H22" s="64"/>
      <c r="I22" s="65"/>
      <c r="J22" s="65"/>
    </row>
    <row r="23" spans="1:10" ht="15.75">
      <c r="A23" s="38" t="s">
        <v>60</v>
      </c>
      <c r="B23" s="39">
        <v>430</v>
      </c>
      <c r="C23" s="40">
        <v>0</v>
      </c>
      <c r="D23" s="40">
        <v>0</v>
      </c>
      <c r="E23" s="3"/>
      <c r="F23" s="66"/>
      <c r="G23" s="48"/>
      <c r="H23" s="67"/>
      <c r="I23" s="68"/>
      <c r="J23" s="68"/>
    </row>
    <row r="24" spans="1:9" ht="15.75">
      <c r="A24" s="36" t="s">
        <v>61</v>
      </c>
      <c r="B24" s="7">
        <v>440</v>
      </c>
      <c r="C24" s="37">
        <f>C18+C21</f>
        <v>198393778926</v>
      </c>
      <c r="D24" s="37">
        <f>D18+D21</f>
        <v>166546331034</v>
      </c>
      <c r="E24" s="3"/>
      <c r="F24" s="66"/>
      <c r="G24" s="49" t="s">
        <v>62</v>
      </c>
      <c r="H24" s="50" t="s">
        <v>63</v>
      </c>
      <c r="I24" s="51"/>
    </row>
    <row r="25" spans="1:9" ht="13.5">
      <c r="A25" s="42"/>
      <c r="B25" s="43"/>
      <c r="C25" s="44"/>
      <c r="D25" s="44"/>
      <c r="E25" s="3"/>
      <c r="G25" s="49" t="s">
        <v>64</v>
      </c>
      <c r="H25" s="49" t="s">
        <v>65</v>
      </c>
      <c r="I25" s="45"/>
    </row>
    <row r="26" spans="1:10" ht="13.5">
      <c r="A26" s="42"/>
      <c r="B26" s="43"/>
      <c r="C26" s="44"/>
      <c r="D26" s="44"/>
      <c r="E26" s="3"/>
      <c r="G26" s="46"/>
      <c r="H26" s="52" t="s">
        <v>66</v>
      </c>
      <c r="I26" s="52"/>
      <c r="J26" s="52"/>
    </row>
    <row r="27" spans="1:9" ht="13.5">
      <c r="A27" s="42"/>
      <c r="B27" s="43"/>
      <c r="C27" s="44"/>
      <c r="D27" s="44"/>
      <c r="E27" s="3"/>
      <c r="G27" s="46"/>
      <c r="H27" s="45"/>
      <c r="I27" s="47"/>
    </row>
    <row r="28" spans="1:9" ht="13.5">
      <c r="A28" s="3"/>
      <c r="B28" s="3"/>
      <c r="C28" s="3"/>
      <c r="D28" s="3"/>
      <c r="E28" s="3"/>
      <c r="G28" s="45"/>
      <c r="H28" s="48"/>
      <c r="I28" s="47"/>
    </row>
    <row r="29" spans="1:9" ht="13.5">
      <c r="A29" s="3"/>
      <c r="B29" s="3"/>
      <c r="C29" s="3"/>
      <c r="D29" s="3"/>
      <c r="E29" s="3"/>
      <c r="G29" s="49"/>
      <c r="H29" s="69"/>
      <c r="I29" s="48"/>
    </row>
    <row r="30" spans="1:9" ht="13.5">
      <c r="A30" s="3"/>
      <c r="B30" s="3"/>
      <c r="C30" s="3"/>
      <c r="D30" s="3"/>
      <c r="E30" s="3"/>
      <c r="G30" s="49"/>
      <c r="H30" s="49"/>
      <c r="I30" s="45"/>
    </row>
    <row r="31" spans="1:10" ht="13.5">
      <c r="A31" s="3"/>
      <c r="B31" s="3"/>
      <c r="C31" s="3"/>
      <c r="D31" s="3"/>
      <c r="E31" s="3"/>
      <c r="G31" s="45"/>
      <c r="H31" s="70"/>
      <c r="I31" s="70"/>
      <c r="J31" s="70"/>
    </row>
    <row r="32" spans="1:9" ht="13.5">
      <c r="A32" s="3"/>
      <c r="B32" s="3"/>
      <c r="C32" s="3"/>
      <c r="D32" s="3"/>
      <c r="E32" s="3"/>
      <c r="F32" s="3"/>
      <c r="G32" s="45"/>
      <c r="H32" s="45"/>
      <c r="I32" s="45"/>
    </row>
  </sheetData>
  <mergeCells count="8">
    <mergeCell ref="A3:I3"/>
    <mergeCell ref="A4:D4"/>
    <mergeCell ref="G4:I4"/>
    <mergeCell ref="A5:A6"/>
    <mergeCell ref="B5:B6"/>
    <mergeCell ref="F5:F6"/>
    <mergeCell ref="G5:G6"/>
    <mergeCell ref="H26:J26"/>
  </mergeCells>
  <printOptions/>
  <pageMargins left="0.67" right="0.2" top="0.43" bottom="0.34" header="0.26" footer="0.2"/>
  <pageSetup horizontalDpi="600" verticalDpi="600" orientation="landscape" paperSize="9" r:id="rId2"/>
  <ignoredErrors>
    <ignoredError sqref="H8:H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2017-03-29T08:17:27Z</cp:lastPrinted>
  <dcterms:created xsi:type="dcterms:W3CDTF">2017-03-29T08:12:42Z</dcterms:created>
  <dcterms:modified xsi:type="dcterms:W3CDTF">2017-03-30T01:59:14Z</dcterms:modified>
  <cp:category/>
  <cp:version/>
  <cp:contentType/>
  <cp:contentStatus/>
</cp:coreProperties>
</file>