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05" activeTab="0"/>
  </bookViews>
  <sheets>
    <sheet name="BCTC 2008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<sst xmlns="http://schemas.openxmlformats.org/spreadsheetml/2006/main" count="97" uniqueCount="91">
  <si>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STT</t>
  </si>
  <si>
    <t>CHỈ TIÊU</t>
  </si>
  <si>
    <t>SỐ DƯ ĐẦU KỲ</t>
  </si>
  <si>
    <t>SỐ DƯ CUỐI KỲ</t>
  </si>
  <si>
    <t>I</t>
  </si>
  <si>
    <t xml:space="preserve">TÀI SẢN NGẮN HẠN  </t>
  </si>
  <si>
    <t>Tiền và các khoản tương đương tiền</t>
  </si>
  <si>
    <t>Các khoản đầu tư tài chính ngắn hạn</t>
  </si>
  <si>
    <t>Các khoản phải thu ngắn hạn</t>
  </si>
  <si>
    <t xml:space="preserve">Hàng tồn kho </t>
  </si>
  <si>
    <t>Tài sản ngắn hạn khác</t>
  </si>
  <si>
    <t>II</t>
  </si>
  <si>
    <t xml:space="preserve">TÀI SẢN DÀI HẠN </t>
  </si>
  <si>
    <t xml:space="preserve">Các khoản phải thu dài hạn </t>
  </si>
  <si>
    <t>Tài sản cố định</t>
  </si>
  <si>
    <t xml:space="preserve">  - Tài sản cố định hữu hình</t>
  </si>
  <si>
    <t xml:space="preserve">  - Tài sản cố định thuê tài chính</t>
  </si>
  <si>
    <t xml:space="preserve">  - Tài sản cố định vô hình</t>
  </si>
  <si>
    <t xml:space="preserve">  - Chi phí xây dựng cơ bản dở dang</t>
  </si>
  <si>
    <t>Bất động sản đầu tư</t>
  </si>
  <si>
    <t>Các khoản đầu tư tài chính dài hạn</t>
  </si>
  <si>
    <t>Tài sản dài hạn khác</t>
  </si>
  <si>
    <t>III</t>
  </si>
  <si>
    <t xml:space="preserve">TỔNG CÔNG TÀI SẢN </t>
  </si>
  <si>
    <t>IV</t>
  </si>
  <si>
    <t xml:space="preserve">NỢ PHẢI TRẢ </t>
  </si>
  <si>
    <t>Nợ ngắn hạn</t>
  </si>
  <si>
    <t>Nợ dài hạn</t>
  </si>
  <si>
    <t>V</t>
  </si>
  <si>
    <t xml:space="preserve">VỐN CHỦ SỞ HỮU </t>
  </si>
  <si>
    <t>Vốn chủ sở hữu</t>
  </si>
  <si>
    <t xml:space="preserve">  - Vốn đầu tư của chủ sở hữu</t>
  </si>
  <si>
    <t xml:space="preserve">  - Thặng dư vốn cổ phần</t>
  </si>
  <si>
    <t xml:space="preserve">  - Vốn khác của chủ sở hữu</t>
  </si>
  <si>
    <t xml:space="preserve">  - Cổ phiếu ngân quỹ</t>
  </si>
  <si>
    <t xml:space="preserve">  - Chênh lệch đánh giá lại tài sản</t>
  </si>
  <si>
    <t xml:space="preserve">  - Chênh lệch tỷ giá hối đoái</t>
  </si>
  <si>
    <t xml:space="preserve">  - Các quỹ</t>
  </si>
  <si>
    <t xml:space="preserve">  - Lợi nhuận sau thuế chưa phân phối</t>
  </si>
  <si>
    <t xml:space="preserve">  - Nguồn vốn đầu tư XDCB</t>
  </si>
  <si>
    <t>Nguồn kinh phí và quỹ khác</t>
  </si>
  <si>
    <t xml:space="preserve">  - Quỹ khen thưởng, phúc lợi </t>
  </si>
  <si>
    <t xml:space="preserve">  - Nguồn kinh phí </t>
  </si>
  <si>
    <t xml:space="preserve">  - Nguồn kinh phí đã hình thành TSCĐ</t>
  </si>
  <si>
    <t>VI</t>
  </si>
  <si>
    <t xml:space="preserve">TỔNG CỘNG NGUỒN VỐN </t>
  </si>
  <si>
    <t>ĐVT: VNĐ</t>
  </si>
  <si>
    <t>KỲ BÁO CÁO</t>
  </si>
  <si>
    <t>Doanh thu bán hàng và cung cấp dịch vụ</t>
  </si>
  <si>
    <t xml:space="preserve">Các khoản giảm trừ doanh thu </t>
  </si>
  <si>
    <t xml:space="preserve">Doanh thu thuần về bán hàng và cung cấp dịch vụ </t>
  </si>
  <si>
    <t>Giá vốn hàng bán</t>
  </si>
  <si>
    <t xml:space="preserve">Lợi nhuận gộp về bán hàng và cung cấp dịch vụ </t>
  </si>
  <si>
    <t>Doanh thu hoạt động tài chính</t>
  </si>
  <si>
    <t>Chi phí tài chính</t>
  </si>
  <si>
    <t>Chi phí bán hàng</t>
  </si>
  <si>
    <t xml:space="preserve">Chi phí quản lý doanh nghiệp </t>
  </si>
  <si>
    <t>Lợi nhuận thuần từ hoạt động kinh doanh</t>
  </si>
  <si>
    <t xml:space="preserve">Thu nhập  khác </t>
  </si>
  <si>
    <t>Chi phí khác</t>
  </si>
  <si>
    <t xml:space="preserve">Lợi nhuận khác </t>
  </si>
  <si>
    <t xml:space="preserve">Tổng lợi nhuận kế toán trước thuế </t>
  </si>
  <si>
    <t>Thuế thu nhập doanh nghiệp hiện hành</t>
  </si>
  <si>
    <t>Thuế thu nhập doanh nghiệp hoãn lại</t>
  </si>
  <si>
    <t xml:space="preserve">Lợi nhuận sau thuế thu nhập doanh nghiệp </t>
  </si>
  <si>
    <t>Lãi cơ bản trên cổ phiếu</t>
  </si>
  <si>
    <t>KỲ TRƯỚC</t>
  </si>
  <si>
    <t>Cơ cấu tài sản (%)</t>
  </si>
  <si>
    <t xml:space="preserve"> - Tài sản dài hạn/Tổng tài sản</t>
  </si>
  <si>
    <t xml:space="preserve"> - Tài sản ngắn hạn/Tổng tài sản</t>
  </si>
  <si>
    <t>Cơ cấu nguồn vốn (%)</t>
  </si>
  <si>
    <t xml:space="preserve"> - Nợ phải trả/Tổng nguồn vốn</t>
  </si>
  <si>
    <t xml:space="preserve"> - Nguồn vốn chủ sở hữu/Tổng nguồn vốn</t>
  </si>
  <si>
    <t>Khả năng thanh toán (lần)</t>
  </si>
  <si>
    <t xml:space="preserve"> - Khả năng thanh toán nhanh</t>
  </si>
  <si>
    <t xml:space="preserve"> - Khả năng thanh toán hiện hành</t>
  </si>
  <si>
    <t>Tỷ suất lợi nhuận (%)</t>
  </si>
  <si>
    <t xml:space="preserve"> - Tỷ suất lợi nhuận sau thuế/Tổng tài sản</t>
  </si>
  <si>
    <t xml:space="preserve"> - Tỷ suất lợi nhuận sau thuế/Doanh thu thuần</t>
  </si>
  <si>
    <t xml:space="preserve"> - Tỷ suất lợi nhuận sau thuế/Nguồn vốn chủ sở hữu</t>
  </si>
  <si>
    <t>CÔNG TY CỔ PHẦN DU LỊCH ĐỒNG NAI</t>
  </si>
  <si>
    <t>105 Hà Huy Giáp, Phường Quyết Thắng, TP. Biên Hòa, Tỉnh Đồng Nai</t>
  </si>
  <si>
    <t>BÁO CÁO TÀI CHÍNH TÓM TẮT</t>
  </si>
  <si>
    <t>I. BẢNG CÂN ĐỐI KẾ TOÁN</t>
  </si>
  <si>
    <t>II. KẾT QUẢ HOẠT ĐỘNG KINH DOANH</t>
  </si>
  <si>
    <t>III. CÁC CHỈ TIÊU TÀI CHÍNH CƠ BẢN</t>
  </si>
  <si>
    <t>Năm 2008</t>
  </si>
  <si>
    <t>Ngày          tháng          năm 2009</t>
  </si>
  <si>
    <t xml:space="preserve">  Cổ tức trên mỗi cổ phiếu</t>
  </si>
  <si>
    <t>NGÔ VĂN CHƯƠNG</t>
  </si>
  <si>
    <t>Giám đốc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</si>
</sst>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>
    <font>
      <sz val="12"/>
      <name val="Tahoma"/>
      <family val="0"/>
    </font>
    <font>
      <sz val="10"/>
      <name val="VNI-Times"/>
      <family val="0"/>
    </font>
    <font>
      <sz val="10"/>
      <name val="Times New Roman"/>
      <family val="0"/>
    </font>
    <font>
      <b/>
      <sz val="12"/>
      <name val="Tahoma"/>
      <family val="2"/>
    </font>
    <font>
      <sz val="8"/>
      <name val="Tahoma"/>
      <family val="0"/>
    </font>
    <font>
      <u val="single"/>
      <sz val="12"/>
      <color indexed="12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12"/>
      <color indexed="36"/>
      <name val="Tahoma"/>
      <family val="0"/>
    </font>
    <font>
      <sz val="12"/>
      <color indexed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21" applyNumberFormat="1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164" fontId="11" fillId="2" borderId="1" xfId="1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/>
    </xf>
    <xf numFmtId="164" fontId="11" fillId="0" borderId="1" xfId="15" applyNumberFormat="1" applyFont="1" applyBorder="1" applyAlignment="1">
      <alignment/>
    </xf>
    <xf numFmtId="0" fontId="12" fillId="0" borderId="1" xfId="0" applyNumberFormat="1" applyFont="1" applyBorder="1" applyAlignment="1">
      <alignment horizontal="left" indent="1"/>
    </xf>
    <xf numFmtId="164" fontId="12" fillId="0" borderId="1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/>
    </xf>
    <xf numFmtId="0" fontId="11" fillId="0" borderId="1" xfId="0" applyNumberFormat="1" applyFont="1" applyBorder="1" applyAlignment="1">
      <alignment wrapText="1"/>
    </xf>
    <xf numFmtId="164" fontId="11" fillId="0" borderId="1" xfId="15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left" indent="2"/>
    </xf>
    <xf numFmtId="0" fontId="7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/>
    </xf>
    <xf numFmtId="164" fontId="11" fillId="2" borderId="1" xfId="15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0" fontId="11" fillId="0" borderId="1" xfId="0" applyNumberFormat="1" applyFont="1" applyBorder="1" applyAlignment="1">
      <alignment horizontal="left" indent="1"/>
    </xf>
    <xf numFmtId="0" fontId="10" fillId="0" borderId="0" xfId="0" applyFont="1" applyAlignment="1">
      <alignment horizontal="left" indent="3"/>
    </xf>
    <xf numFmtId="0" fontId="13" fillId="0" borderId="0" xfId="0" applyFont="1" applyAlignment="1">
      <alignment/>
    </xf>
    <xf numFmtId="0" fontId="14" fillId="0" borderId="0" xfId="22" applyNumberFormat="1" applyFont="1" applyAlignment="1">
      <alignment horizontal="center"/>
      <protection/>
    </xf>
    <xf numFmtId="0" fontId="7" fillId="2" borderId="1" xfId="23" applyFont="1" applyFill="1" applyBorder="1" applyAlignment="1">
      <alignment horizontal="center" vertical="center"/>
      <protection/>
    </xf>
    <xf numFmtId="164" fontId="7" fillId="2" borderId="1" xfId="15" applyNumberFormat="1" applyFont="1" applyFill="1" applyBorder="1" applyAlignment="1">
      <alignment horizontal="center" vertical="center"/>
    </xf>
    <xf numFmtId="3" fontId="7" fillId="2" borderId="1" xfId="15" applyNumberFormat="1" applyFont="1" applyFill="1" applyBorder="1" applyAlignment="1">
      <alignment horizontal="center" vertical="center" wrapText="1"/>
    </xf>
    <xf numFmtId="0" fontId="6" fillId="0" borderId="1" xfId="23" applyFont="1" applyBorder="1" applyAlignment="1">
      <alignment horizontal="left" indent="1"/>
      <protection/>
    </xf>
    <xf numFmtId="164" fontId="6" fillId="0" borderId="1" xfId="15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23" applyFont="1" applyBorder="1" applyAlignment="1">
      <alignment horizontal="left" wrapText="1" indent="1"/>
      <protection/>
    </xf>
    <xf numFmtId="0" fontId="6" fillId="0" borderId="1" xfId="0" applyFont="1" applyBorder="1" applyAlignment="1">
      <alignment horizontal="center" vertical="center"/>
    </xf>
    <xf numFmtId="164" fontId="6" fillId="0" borderId="1" xfId="15" applyNumberFormat="1" applyFont="1" applyBorder="1" applyAlignment="1">
      <alignment horizontal="center" vertical="center"/>
    </xf>
    <xf numFmtId="3" fontId="6" fillId="0" borderId="1" xfId="15" applyNumberFormat="1" applyFont="1" applyBorder="1" applyAlignment="1">
      <alignment vertical="center"/>
    </xf>
    <xf numFmtId="164" fontId="6" fillId="0" borderId="1" xfId="15" applyNumberFormat="1" applyFont="1" applyBorder="1" applyAlignment="1">
      <alignment vertical="center"/>
    </xf>
    <xf numFmtId="3" fontId="6" fillId="0" borderId="1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left"/>
    </xf>
    <xf numFmtId="0" fontId="10" fillId="0" borderId="0" xfId="0" applyNumberFormat="1" applyFont="1" applyAlignment="1">
      <alignment/>
    </xf>
    <xf numFmtId="0" fontId="7" fillId="2" borderId="1" xfId="0" applyNumberFormat="1" applyFont="1" applyFill="1" applyBorder="1" applyAlignment="1">
      <alignment horizontal="center"/>
    </xf>
    <xf numFmtId="164" fontId="7" fillId="2" borderId="1" xfId="15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2" fontId="6" fillId="0" borderId="1" xfId="15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/>
    </xf>
    <xf numFmtId="2" fontId="6" fillId="2" borderId="1" xfId="15" applyNumberFormat="1" applyFont="1" applyFill="1" applyBorder="1" applyAlignment="1">
      <alignment/>
    </xf>
    <xf numFmtId="164" fontId="16" fillId="0" borderId="1" xfId="15" applyNumberFormat="1" applyFont="1" applyBorder="1" applyAlignment="1">
      <alignment/>
    </xf>
    <xf numFmtId="164" fontId="16" fillId="0" borderId="1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6" fillId="0" borderId="2" xfId="15" applyNumberFormat="1" applyFont="1" applyBorder="1" applyAlignment="1">
      <alignment horizontal="center"/>
    </xf>
    <xf numFmtId="164" fontId="7" fillId="0" borderId="0" xfId="15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ET QUA HOAT DONG SXKD" xfId="21"/>
    <cellStyle name="Normal_KetquaKD-Phan1" xfId="22"/>
    <cellStyle name="Normal_Sheet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70">
      <selection activeCell="B54" sqref="B54"/>
    </sheetView>
  </sheetViews>
  <sheetFormatPr defaultColWidth="8.88671875" defaultRowHeight="15"/>
  <cols>
    <col min="1" max="1" width="5.21484375" style="0" customWidth="1"/>
    <col min="2" max="2" width="43.6640625" style="0" customWidth="1"/>
    <col min="3" max="3" width="16.77734375" style="0" customWidth="1"/>
    <col min="4" max="4" width="16.88671875" style="0" customWidth="1"/>
  </cols>
  <sheetData>
    <row r="1" spans="1:4" ht="15.75">
      <c r="A1" s="3" t="s">
        <v>80</v>
      </c>
      <c r="B1" s="3"/>
      <c r="C1" s="4"/>
      <c r="D1" s="4"/>
    </row>
    <row r="2" spans="1:4" ht="15">
      <c r="A2" s="4" t="s">
        <v>81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26.25">
      <c r="A5" s="58" t="s">
        <v>82</v>
      </c>
      <c r="B5" s="58"/>
      <c r="C5" s="58"/>
      <c r="D5" s="58"/>
    </row>
    <row r="6" spans="1:4" ht="15">
      <c r="A6" s="59" t="s">
        <v>86</v>
      </c>
      <c r="B6" s="59"/>
      <c r="C6" s="59"/>
      <c r="D6" s="59"/>
    </row>
    <row r="7" spans="1:4" ht="15">
      <c r="A7" s="5"/>
      <c r="B7" s="5"/>
      <c r="C7" s="5"/>
      <c r="D7" s="5"/>
    </row>
    <row r="8" spans="1:4" ht="15">
      <c r="A8" s="4"/>
      <c r="B8" s="4"/>
      <c r="C8" s="4"/>
      <c r="D8" s="4"/>
    </row>
    <row r="9" spans="1:4" ht="15.75">
      <c r="A9" s="6" t="s">
        <v>83</v>
      </c>
      <c r="B9" s="7"/>
      <c r="C9" s="8"/>
      <c r="D9" s="8"/>
    </row>
    <row r="10" spans="1:4" ht="15.75">
      <c r="A10" s="9" t="s">
        <v>0</v>
      </c>
      <c r="B10" s="10" t="s">
        <v>1</v>
      </c>
      <c r="C10" s="11" t="s">
        <v>2</v>
      </c>
      <c r="D10" s="11" t="s">
        <v>3</v>
      </c>
    </row>
    <row r="11" spans="1:4" ht="15.75">
      <c r="A11" s="12" t="s">
        <v>4</v>
      </c>
      <c r="B11" s="13" t="s">
        <v>5</v>
      </c>
      <c r="C11" s="14">
        <f>C12+C13+C14+C15+C16</f>
        <v>22080910035</v>
      </c>
      <c r="D11" s="14">
        <f>D12+D13+D14+D15+D16</f>
        <v>27730402794</v>
      </c>
    </row>
    <row r="12" spans="1:4" ht="15.75">
      <c r="A12" s="12">
        <v>1</v>
      </c>
      <c r="B12" s="15" t="s">
        <v>6</v>
      </c>
      <c r="C12" s="16">
        <v>8026999355</v>
      </c>
      <c r="D12" s="53">
        <v>15060804265</v>
      </c>
    </row>
    <row r="13" spans="1:4" ht="15.75">
      <c r="A13" s="12">
        <v>2</v>
      </c>
      <c r="B13" s="15" t="s">
        <v>7</v>
      </c>
      <c r="C13" s="17">
        <v>9611400000</v>
      </c>
      <c r="D13" s="54">
        <v>8697700000</v>
      </c>
    </row>
    <row r="14" spans="1:4" ht="15.75">
      <c r="A14" s="12">
        <v>3</v>
      </c>
      <c r="B14" s="15" t="s">
        <v>8</v>
      </c>
      <c r="C14" s="17">
        <v>1657016628</v>
      </c>
      <c r="D14" s="54">
        <v>952196301</v>
      </c>
    </row>
    <row r="15" spans="1:4" ht="15.75">
      <c r="A15" s="12">
        <v>4</v>
      </c>
      <c r="B15" s="15" t="s">
        <v>9</v>
      </c>
      <c r="C15" s="17">
        <v>2104113262</v>
      </c>
      <c r="D15" s="54">
        <v>2508689893</v>
      </c>
    </row>
    <row r="16" spans="1:4" ht="15.75">
      <c r="A16" s="12">
        <v>5</v>
      </c>
      <c r="B16" s="15" t="s">
        <v>10</v>
      </c>
      <c r="C16" s="17">
        <v>681380790</v>
      </c>
      <c r="D16" s="54">
        <v>511012335</v>
      </c>
    </row>
    <row r="17" spans="1:4" ht="15.75">
      <c r="A17" s="12" t="s">
        <v>11</v>
      </c>
      <c r="B17" s="18" t="s">
        <v>12</v>
      </c>
      <c r="C17" s="19">
        <f>C18+C19+C24+C25+C26</f>
        <v>52299818317</v>
      </c>
      <c r="D17" s="19">
        <f>D18+D19+D24+D25+D26</f>
        <v>52397436065</v>
      </c>
    </row>
    <row r="18" spans="1:4" ht="15.75">
      <c r="A18" s="12">
        <v>1</v>
      </c>
      <c r="B18" s="15" t="s">
        <v>13</v>
      </c>
      <c r="C18" s="17">
        <v>12692393</v>
      </c>
      <c r="D18" s="54">
        <v>5266428</v>
      </c>
    </row>
    <row r="19" spans="1:4" ht="15.75">
      <c r="A19" s="12">
        <v>2</v>
      </c>
      <c r="B19" s="15" t="s">
        <v>14</v>
      </c>
      <c r="C19" s="17">
        <f>C20+C21+C22+C23</f>
        <v>31265279417</v>
      </c>
      <c r="D19" s="17">
        <f>D20+D21+D22+D23</f>
        <v>31443125113</v>
      </c>
    </row>
    <row r="20" spans="1:4" ht="15">
      <c r="A20" s="20"/>
      <c r="B20" s="21" t="s">
        <v>15</v>
      </c>
      <c r="C20" s="17">
        <v>30385237693</v>
      </c>
      <c r="D20" s="54">
        <v>28432824603</v>
      </c>
    </row>
    <row r="21" spans="1:4" ht="15">
      <c r="A21" s="20"/>
      <c r="B21" s="21" t="s">
        <v>16</v>
      </c>
      <c r="C21" s="17"/>
      <c r="D21" s="54">
        <v>2251994585</v>
      </c>
    </row>
    <row r="22" spans="1:4" ht="15">
      <c r="A22" s="20"/>
      <c r="B22" s="21" t="s">
        <v>17</v>
      </c>
      <c r="C22" s="17">
        <v>229517035</v>
      </c>
      <c r="D22" s="54">
        <v>193214095</v>
      </c>
    </row>
    <row r="23" spans="1:4" ht="15">
      <c r="A23" s="20"/>
      <c r="B23" s="21" t="s">
        <v>18</v>
      </c>
      <c r="C23" s="17">
        <v>650524689</v>
      </c>
      <c r="D23" s="54">
        <v>565091830</v>
      </c>
    </row>
    <row r="24" spans="1:4" ht="15.75">
      <c r="A24" s="12">
        <v>3</v>
      </c>
      <c r="B24" s="15" t="s">
        <v>19</v>
      </c>
      <c r="C24" s="17">
        <v>540172140</v>
      </c>
      <c r="D24" s="54">
        <v>754346845</v>
      </c>
    </row>
    <row r="25" spans="1:4" ht="15.75">
      <c r="A25" s="12">
        <v>4</v>
      </c>
      <c r="B25" s="15" t="s">
        <v>20</v>
      </c>
      <c r="C25" s="17">
        <v>17020932599</v>
      </c>
      <c r="D25" s="54">
        <v>17120932599</v>
      </c>
    </row>
    <row r="26" spans="1:4" ht="15.75">
      <c r="A26" s="12">
        <v>5</v>
      </c>
      <c r="B26" s="15" t="s">
        <v>21</v>
      </c>
      <c r="C26" s="17">
        <v>3460741768</v>
      </c>
      <c r="D26" s="54">
        <v>3073765080</v>
      </c>
    </row>
    <row r="27" spans="1:4" ht="15.75">
      <c r="A27" s="22" t="s">
        <v>22</v>
      </c>
      <c r="B27" s="23" t="s">
        <v>23</v>
      </c>
      <c r="C27" s="24">
        <f>C11+C17</f>
        <v>74380728352</v>
      </c>
      <c r="D27" s="25">
        <f>D11+D17</f>
        <v>80127838859</v>
      </c>
    </row>
    <row r="28" spans="1:4" ht="15.75">
      <c r="A28" s="12" t="s">
        <v>24</v>
      </c>
      <c r="B28" s="13" t="s">
        <v>25</v>
      </c>
      <c r="C28" s="14">
        <f>C29+C30</f>
        <v>10261046495</v>
      </c>
      <c r="D28" s="14">
        <f>D29+D30</f>
        <v>12995002652</v>
      </c>
    </row>
    <row r="29" spans="1:4" ht="15.75">
      <c r="A29" s="12">
        <v>1</v>
      </c>
      <c r="B29" s="15" t="s">
        <v>26</v>
      </c>
      <c r="C29" s="17">
        <v>9524619233</v>
      </c>
      <c r="D29" s="54">
        <v>11195212039</v>
      </c>
    </row>
    <row r="30" spans="1:4" ht="15.75">
      <c r="A30" s="12">
        <v>2</v>
      </c>
      <c r="B30" s="15" t="s">
        <v>27</v>
      </c>
      <c r="C30" s="17">
        <v>736427262</v>
      </c>
      <c r="D30" s="54">
        <v>1799790613</v>
      </c>
    </row>
    <row r="31" spans="1:4" ht="15.75">
      <c r="A31" s="12" t="s">
        <v>28</v>
      </c>
      <c r="B31" s="13" t="s">
        <v>29</v>
      </c>
      <c r="C31" s="19">
        <f>C32+C42</f>
        <v>64119681857</v>
      </c>
      <c r="D31" s="19">
        <f>D32+D42</f>
        <v>67132836207</v>
      </c>
    </row>
    <row r="32" spans="1:4" ht="15.75">
      <c r="A32" s="12">
        <v>1</v>
      </c>
      <c r="B32" s="26" t="s">
        <v>30</v>
      </c>
      <c r="C32" s="19">
        <f>C33+C34+C35+C36+C37+C38+C39+C40+C41</f>
        <v>63409843314</v>
      </c>
      <c r="D32" s="19">
        <f>D33+D34+D35+D36+D37+D38+D39+D40+D41</f>
        <v>66338415512</v>
      </c>
    </row>
    <row r="33" spans="1:4" ht="15">
      <c r="A33" s="20"/>
      <c r="B33" s="21" t="s">
        <v>31</v>
      </c>
      <c r="C33" s="17">
        <v>50327000000</v>
      </c>
      <c r="D33" s="54">
        <v>50327000000</v>
      </c>
    </row>
    <row r="34" spans="1:4" ht="15">
      <c r="A34" s="20"/>
      <c r="B34" s="21" t="s">
        <v>32</v>
      </c>
      <c r="C34" s="17"/>
      <c r="D34" s="54"/>
    </row>
    <row r="35" spans="1:4" ht="15">
      <c r="A35" s="20"/>
      <c r="B35" s="21" t="s">
        <v>33</v>
      </c>
      <c r="C35" s="17">
        <v>11544116208</v>
      </c>
      <c r="D35" s="54">
        <v>12995566067</v>
      </c>
    </row>
    <row r="36" spans="1:4" ht="15">
      <c r="A36" s="20"/>
      <c r="B36" s="21" t="s">
        <v>34</v>
      </c>
      <c r="C36" s="17"/>
      <c r="D36" s="54"/>
    </row>
    <row r="37" spans="1:4" ht="15">
      <c r="A37" s="20"/>
      <c r="B37" s="21" t="s">
        <v>35</v>
      </c>
      <c r="C37" s="17"/>
      <c r="D37" s="54"/>
    </row>
    <row r="38" spans="1:4" ht="15">
      <c r="A38" s="20"/>
      <c r="B38" s="21" t="s">
        <v>36</v>
      </c>
      <c r="C38" s="17"/>
      <c r="D38" s="54"/>
    </row>
    <row r="39" spans="1:4" ht="15">
      <c r="A39" s="20"/>
      <c r="B39" s="21" t="s">
        <v>37</v>
      </c>
      <c r="C39" s="17">
        <v>910917511</v>
      </c>
      <c r="D39" s="54">
        <v>1674437149</v>
      </c>
    </row>
    <row r="40" spans="1:4" ht="15">
      <c r="A40" s="20"/>
      <c r="B40" s="21" t="s">
        <v>38</v>
      </c>
      <c r="C40" s="17">
        <v>627809595</v>
      </c>
      <c r="D40" s="54">
        <v>1341412296</v>
      </c>
    </row>
    <row r="41" spans="1:4" ht="15">
      <c r="A41" s="20"/>
      <c r="B41" s="21" t="s">
        <v>39</v>
      </c>
      <c r="C41" s="17"/>
      <c r="D41" s="54"/>
    </row>
    <row r="42" spans="1:4" ht="15.75">
      <c r="A42" s="12">
        <v>2</v>
      </c>
      <c r="B42" s="26" t="s">
        <v>40</v>
      </c>
      <c r="C42" s="19">
        <f>C43+C44+C45</f>
        <v>709838543</v>
      </c>
      <c r="D42" s="19">
        <f>D43+D44+D45</f>
        <v>794420695</v>
      </c>
    </row>
    <row r="43" spans="1:4" ht="15">
      <c r="A43" s="20"/>
      <c r="B43" s="21" t="s">
        <v>41</v>
      </c>
      <c r="C43" s="17">
        <v>709838543</v>
      </c>
      <c r="D43" s="54">
        <v>794420695</v>
      </c>
    </row>
    <row r="44" spans="1:4" ht="15">
      <c r="A44" s="20"/>
      <c r="B44" s="21" t="s">
        <v>42</v>
      </c>
      <c r="C44" s="17"/>
      <c r="D44" s="17"/>
    </row>
    <row r="45" spans="1:4" ht="15">
      <c r="A45" s="20"/>
      <c r="B45" s="21" t="s">
        <v>43</v>
      </c>
      <c r="C45" s="17"/>
      <c r="D45" s="17"/>
    </row>
    <row r="46" spans="1:4" ht="15.75">
      <c r="A46" s="22" t="s">
        <v>44</v>
      </c>
      <c r="B46" s="23" t="s">
        <v>45</v>
      </c>
      <c r="C46" s="24">
        <f>C31+C28</f>
        <v>74380728352</v>
      </c>
      <c r="D46" s="24">
        <f>D31+D28</f>
        <v>80127838859</v>
      </c>
    </row>
    <row r="47" spans="1:4" ht="15">
      <c r="A47" s="4"/>
      <c r="B47" s="4"/>
      <c r="C47" s="4"/>
      <c r="D47" s="4"/>
    </row>
    <row r="48" spans="1:4" ht="15">
      <c r="A48" s="4"/>
      <c r="B48" s="4"/>
      <c r="C48" s="4"/>
      <c r="D48" s="4"/>
    </row>
    <row r="49" spans="1:4" ht="15">
      <c r="A49" s="4"/>
      <c r="B49" s="4"/>
      <c r="C49" s="4"/>
      <c r="D49" s="4"/>
    </row>
    <row r="50" spans="1:4" ht="15.75">
      <c r="A50" s="6" t="s">
        <v>84</v>
      </c>
      <c r="B50" s="27"/>
      <c r="C50" s="28"/>
      <c r="D50" s="29" t="s">
        <v>46</v>
      </c>
    </row>
    <row r="51" spans="1:4" ht="15.75">
      <c r="A51" s="9" t="s">
        <v>0</v>
      </c>
      <c r="B51" s="30" t="s">
        <v>1</v>
      </c>
      <c r="C51" s="31" t="s">
        <v>47</v>
      </c>
      <c r="D51" s="32" t="s">
        <v>66</v>
      </c>
    </row>
    <row r="52" spans="1:4" ht="15">
      <c r="A52" s="20">
        <v>1</v>
      </c>
      <c r="B52" s="33" t="s">
        <v>48</v>
      </c>
      <c r="C52" s="55">
        <v>111539557082</v>
      </c>
      <c r="D52" s="34">
        <v>95991644429</v>
      </c>
    </row>
    <row r="53" spans="1:4" ht="15">
      <c r="A53" s="20">
        <v>2</v>
      </c>
      <c r="B53" s="36" t="s">
        <v>49</v>
      </c>
      <c r="C53" s="55">
        <v>417273521</v>
      </c>
      <c r="D53" s="34">
        <v>410407357</v>
      </c>
    </row>
    <row r="54" spans="1:4" ht="15" customHeight="1">
      <c r="A54" s="37">
        <v>3</v>
      </c>
      <c r="B54" s="36" t="s">
        <v>50</v>
      </c>
      <c r="C54" s="38">
        <f>C52-C53</f>
        <v>111122283561</v>
      </c>
      <c r="D54" s="39">
        <f>D52-D53</f>
        <v>95581237072</v>
      </c>
    </row>
    <row r="55" spans="1:4" ht="15">
      <c r="A55" s="20">
        <v>4</v>
      </c>
      <c r="B55" s="33" t="s">
        <v>51</v>
      </c>
      <c r="C55" s="55">
        <v>67806446273</v>
      </c>
      <c r="D55" s="34">
        <v>58440838511</v>
      </c>
    </row>
    <row r="56" spans="1:4" ht="15" customHeight="1">
      <c r="A56" s="37">
        <v>5</v>
      </c>
      <c r="B56" s="36" t="s">
        <v>52</v>
      </c>
      <c r="C56" s="40">
        <f>C54-C55</f>
        <v>43315837288</v>
      </c>
      <c r="D56" s="39">
        <f>D54-D55</f>
        <v>37140398561</v>
      </c>
    </row>
    <row r="57" spans="1:4" ht="15">
      <c r="A57" s="20">
        <v>6</v>
      </c>
      <c r="B57" s="33" t="s">
        <v>53</v>
      </c>
      <c r="C57" s="55">
        <v>3771141892</v>
      </c>
      <c r="D57" s="34">
        <v>1582817930</v>
      </c>
    </row>
    <row r="58" spans="1:4" ht="15">
      <c r="A58" s="20">
        <v>7</v>
      </c>
      <c r="B58" s="33" t="s">
        <v>54</v>
      </c>
      <c r="C58" s="55">
        <v>188951050</v>
      </c>
      <c r="D58" s="34">
        <v>19215200</v>
      </c>
    </row>
    <row r="59" spans="1:4" ht="15">
      <c r="A59" s="20">
        <v>8</v>
      </c>
      <c r="B59" s="33" t="s">
        <v>55</v>
      </c>
      <c r="C59" s="55">
        <v>31117696634</v>
      </c>
      <c r="D59" s="34">
        <v>27505228383</v>
      </c>
    </row>
    <row r="60" spans="1:4" ht="15">
      <c r="A60" s="20">
        <v>9</v>
      </c>
      <c r="B60" s="33" t="s">
        <v>56</v>
      </c>
      <c r="C60" s="55">
        <v>5609153051</v>
      </c>
      <c r="D60" s="34">
        <v>3671641714</v>
      </c>
    </row>
    <row r="61" spans="1:4" ht="15" customHeight="1">
      <c r="A61" s="20">
        <v>10</v>
      </c>
      <c r="B61" s="36" t="s">
        <v>57</v>
      </c>
      <c r="C61" s="34">
        <f>C56+C57-C58-C59-C60</f>
        <v>10171178445</v>
      </c>
      <c r="D61" s="41">
        <f>D56+D57-D58-D59-D60</f>
        <v>7527131194</v>
      </c>
    </row>
    <row r="62" spans="1:4" ht="15">
      <c r="A62" s="20">
        <v>11</v>
      </c>
      <c r="B62" s="33" t="s">
        <v>58</v>
      </c>
      <c r="C62" s="55">
        <v>167661481</v>
      </c>
      <c r="D62" s="34">
        <v>8497327572</v>
      </c>
    </row>
    <row r="63" spans="1:4" ht="15">
      <c r="A63" s="20">
        <v>12</v>
      </c>
      <c r="B63" s="33" t="s">
        <v>59</v>
      </c>
      <c r="C63" s="55">
        <v>3061831</v>
      </c>
      <c r="D63" s="34">
        <v>233931492</v>
      </c>
    </row>
    <row r="64" spans="1:4" ht="15">
      <c r="A64" s="20">
        <v>13</v>
      </c>
      <c r="B64" s="36" t="s">
        <v>60</v>
      </c>
      <c r="C64" s="34">
        <f>C62-C63</f>
        <v>164599650</v>
      </c>
      <c r="D64" s="41">
        <f>D62-D63</f>
        <v>8263396080</v>
      </c>
    </row>
    <row r="65" spans="1:4" ht="15">
      <c r="A65" s="20">
        <v>14</v>
      </c>
      <c r="B65" s="36" t="s">
        <v>61</v>
      </c>
      <c r="C65" s="34">
        <f>C61+C64</f>
        <v>10335778095</v>
      </c>
      <c r="D65" s="41">
        <f>D61+D64</f>
        <v>15790527274</v>
      </c>
    </row>
    <row r="66" spans="1:4" ht="15">
      <c r="A66" s="20">
        <v>15</v>
      </c>
      <c r="B66" s="33" t="s">
        <v>62</v>
      </c>
      <c r="C66" s="55">
        <v>1451449859</v>
      </c>
      <c r="D66" s="35"/>
    </row>
    <row r="67" spans="1:4" ht="15.75">
      <c r="A67" s="20">
        <v>16</v>
      </c>
      <c r="B67" s="33" t="s">
        <v>63</v>
      </c>
      <c r="C67" s="42"/>
      <c r="D67" s="42"/>
    </row>
    <row r="68" spans="1:4" ht="15">
      <c r="A68" s="20">
        <v>17</v>
      </c>
      <c r="B68" s="33" t="s">
        <v>64</v>
      </c>
      <c r="C68" s="34">
        <f>C65-C66-C67</f>
        <v>8884328236</v>
      </c>
      <c r="D68" s="41">
        <f>D65</f>
        <v>15790527274</v>
      </c>
    </row>
    <row r="69" spans="1:4" ht="15">
      <c r="A69" s="20">
        <v>18</v>
      </c>
      <c r="B69" s="36" t="s">
        <v>65</v>
      </c>
      <c r="C69" s="34">
        <v>1765</v>
      </c>
      <c r="D69" s="34">
        <v>3138</v>
      </c>
    </row>
    <row r="70" spans="1:4" ht="15">
      <c r="A70" s="20">
        <v>19</v>
      </c>
      <c r="B70" s="43" t="s">
        <v>88</v>
      </c>
      <c r="C70" s="34"/>
      <c r="D70" s="41"/>
    </row>
    <row r="71" spans="1:4" ht="15.75">
      <c r="A71" s="3"/>
      <c r="B71" s="3"/>
      <c r="C71" s="3"/>
      <c r="D71" s="3"/>
    </row>
    <row r="72" spans="1:4" ht="15.75">
      <c r="A72" s="3"/>
      <c r="B72" s="3"/>
      <c r="C72" s="3"/>
      <c r="D72" s="8"/>
    </row>
    <row r="73" spans="1:4" ht="15.75">
      <c r="A73" s="6" t="s">
        <v>85</v>
      </c>
      <c r="B73" s="44"/>
      <c r="C73" s="8"/>
      <c r="D73" s="8"/>
    </row>
    <row r="74" spans="1:4" ht="15.75">
      <c r="A74" s="22" t="s">
        <v>0</v>
      </c>
      <c r="B74" s="45" t="s">
        <v>1</v>
      </c>
      <c r="C74" s="46" t="s">
        <v>47</v>
      </c>
      <c r="D74" s="46" t="s">
        <v>66</v>
      </c>
    </row>
    <row r="75" spans="1:4" ht="15.75">
      <c r="A75" s="12">
        <v>1</v>
      </c>
      <c r="B75" s="47" t="s">
        <v>67</v>
      </c>
      <c r="C75" s="34"/>
      <c r="D75" s="34"/>
    </row>
    <row r="76" spans="1:4" ht="15">
      <c r="A76" s="20"/>
      <c r="B76" s="48" t="s">
        <v>68</v>
      </c>
      <c r="C76" s="49">
        <v>65.39</v>
      </c>
      <c r="D76" s="49">
        <v>70.31</v>
      </c>
    </row>
    <row r="77" spans="1:4" ht="15">
      <c r="A77" s="20"/>
      <c r="B77" s="48" t="s">
        <v>69</v>
      </c>
      <c r="C77" s="49">
        <v>34.61</v>
      </c>
      <c r="D77" s="49">
        <v>29.69</v>
      </c>
    </row>
    <row r="78" spans="1:4" ht="15.75">
      <c r="A78" s="12">
        <v>2</v>
      </c>
      <c r="B78" s="47" t="s">
        <v>70</v>
      </c>
      <c r="C78" s="49"/>
      <c r="D78" s="49"/>
    </row>
    <row r="79" spans="1:4" ht="15">
      <c r="A79" s="20"/>
      <c r="B79" s="48" t="s">
        <v>71</v>
      </c>
      <c r="C79" s="49">
        <v>16.22</v>
      </c>
      <c r="D79" s="49">
        <v>13.8</v>
      </c>
    </row>
    <row r="80" spans="1:4" ht="15">
      <c r="A80" s="20"/>
      <c r="B80" s="48" t="s">
        <v>72</v>
      </c>
      <c r="C80" s="49">
        <v>83.78</v>
      </c>
      <c r="D80" s="49">
        <v>86.2</v>
      </c>
    </row>
    <row r="81" spans="1:4" ht="15.75">
      <c r="A81" s="12">
        <v>3</v>
      </c>
      <c r="B81" s="47" t="s">
        <v>73</v>
      </c>
      <c r="C81" s="49"/>
      <c r="D81" s="49"/>
    </row>
    <row r="82" spans="1:4" ht="15">
      <c r="A82" s="20"/>
      <c r="B82" s="48" t="s">
        <v>74</v>
      </c>
      <c r="C82" s="49">
        <v>1.35</v>
      </c>
      <c r="D82" s="49">
        <v>0.84</v>
      </c>
    </row>
    <row r="83" spans="1:4" ht="15">
      <c r="A83" s="20"/>
      <c r="B83" s="48" t="s">
        <v>75</v>
      </c>
      <c r="C83" s="49">
        <v>2.25</v>
      </c>
      <c r="D83" s="49">
        <v>2.1</v>
      </c>
    </row>
    <row r="84" spans="1:4" ht="15.75">
      <c r="A84" s="12">
        <v>4</v>
      </c>
      <c r="B84" s="47" t="s">
        <v>76</v>
      </c>
      <c r="C84" s="49"/>
      <c r="D84" s="49"/>
    </row>
    <row r="85" spans="1:4" ht="15">
      <c r="A85" s="20"/>
      <c r="B85" s="48" t="s">
        <v>77</v>
      </c>
      <c r="C85" s="49">
        <v>11.09</v>
      </c>
      <c r="D85" s="49">
        <v>21.22</v>
      </c>
    </row>
    <row r="86" spans="1:4" ht="15">
      <c r="A86" s="20"/>
      <c r="B86" s="48" t="s">
        <v>78</v>
      </c>
      <c r="C86" s="49">
        <v>8</v>
      </c>
      <c r="D86" s="49">
        <v>16.52</v>
      </c>
    </row>
    <row r="87" spans="1:4" ht="15">
      <c r="A87" s="50"/>
      <c r="B87" s="51" t="s">
        <v>79</v>
      </c>
      <c r="C87" s="52">
        <v>13.39</v>
      </c>
      <c r="D87" s="52">
        <v>24.9</v>
      </c>
    </row>
    <row r="88" spans="1:4" ht="15">
      <c r="A88" s="4"/>
      <c r="B88" s="8"/>
      <c r="C88" s="60" t="s">
        <v>87</v>
      </c>
      <c r="D88" s="60"/>
    </row>
    <row r="89" spans="1:4" ht="15.75">
      <c r="A89" s="4"/>
      <c r="B89" s="8"/>
      <c r="C89" s="61" t="s">
        <v>90</v>
      </c>
      <c r="D89" s="61"/>
    </row>
    <row r="90" spans="1:4" ht="15">
      <c r="A90" s="2"/>
      <c r="B90" s="1"/>
      <c r="C90" s="56"/>
      <c r="D90" s="56"/>
    </row>
    <row r="93" spans="3:4" ht="15">
      <c r="C93" s="57" t="s">
        <v>89</v>
      </c>
      <c r="D93" s="57"/>
    </row>
  </sheetData>
  <mergeCells count="6">
    <mergeCell ref="C90:D90"/>
    <mergeCell ref="C93:D93"/>
    <mergeCell ref="A5:D5"/>
    <mergeCell ref="A6:D6"/>
    <mergeCell ref="C88:D88"/>
    <mergeCell ref="C89:D89"/>
  </mergeCells>
  <printOptions/>
  <pageMargins left="0.5" right="0.25" top="0.5" bottom="0.25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CTY TNHH DONG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hqbao</dc:creator>
  <cp:keywords/>
  <dc:description/>
  <cp:lastModifiedBy>phuongthuytt</cp:lastModifiedBy>
  <cp:lastPrinted>2009-03-20T04:05:29Z</cp:lastPrinted>
  <dcterms:created xsi:type="dcterms:W3CDTF">2008-09-23T02:45:11Z</dcterms:created>
  <dcterms:modified xsi:type="dcterms:W3CDTF">2010-06-08T03:18:29Z</dcterms:modified>
  <cp:category/>
  <cp:version/>
  <cp:contentType/>
  <cp:contentStatus/>
</cp:coreProperties>
</file>