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alance Sheet" sheetId="1" r:id="rId3"/>
    <sheet state="visible" name="Income Statement" sheetId="2" r:id="rId4"/>
    <sheet state="visible" name="Cashflow" sheetId="3" r:id="rId5"/>
  </sheets>
  <definedNames/>
  <calcPr/>
</workbook>
</file>

<file path=xl/sharedStrings.xml><?xml version="1.0" encoding="utf-8"?>
<sst xmlns="http://schemas.openxmlformats.org/spreadsheetml/2006/main" count="254" uniqueCount="226">
  <si>
    <t>Company: BLI</t>
  </si>
  <si>
    <t>Financial Report</t>
  </si>
  <si>
    <t>Address:</t>
  </si>
  <si>
    <t>Tel: .............       Fax: .............</t>
  </si>
  <si>
    <t>Quarter 2.2019</t>
  </si>
  <si>
    <t>Quarter 2 year 2019</t>
  </si>
  <si>
    <t>Income Statement</t>
  </si>
  <si>
    <t>Balance Sheet</t>
  </si>
  <si>
    <t>CT_EN</t>
  </si>
  <si>
    <t>MCT_EN</t>
  </si>
  <si>
    <t>TM_EN</t>
  </si>
  <si>
    <t>Closing Balance 30/06/2019</t>
  </si>
  <si>
    <t>Q2 - 2019</t>
  </si>
  <si>
    <t>Opening Balance 31/12/2018</t>
  </si>
  <si>
    <t>ASSETS</t>
  </si>
  <si>
    <t>Cashflow</t>
  </si>
  <si>
    <t xml:space="preserve">CT_EN </t>
  </si>
  <si>
    <t xml:space="preserve">TM_EN </t>
  </si>
  <si>
    <t>6M -2019</t>
  </si>
  <si>
    <t>A- CURRENT ASSETS</t>
  </si>
  <si>
    <t>6M -2018</t>
  </si>
  <si>
    <t>I. Cash flows from operating activities</t>
  </si>
  <si>
    <t>1. Receipts from premium and commission</t>
  </si>
  <si>
    <t>Q2 - 2018</t>
  </si>
  <si>
    <t>6M - 2019</t>
  </si>
  <si>
    <t xml:space="preserve">6T - 2018 </t>
  </si>
  <si>
    <t>1. Net profit from Insurance</t>
  </si>
  <si>
    <t>2. Receipts from premium and commission liabilities</t>
  </si>
  <si>
    <t>3. Receipts from reduced cost of revenue</t>
  </si>
  <si>
    <t>4. Receipts from other operating activities</t>
  </si>
  <si>
    <t>5. Claims payment</t>
  </si>
  <si>
    <t>6. Payments for commission and other liabilities</t>
  </si>
  <si>
    <t>Net cash from operating activities</t>
  </si>
  <si>
    <t>2. Profit from property investment</t>
  </si>
  <si>
    <t>3. Profit from financial activities</t>
  </si>
  <si>
    <t>4. Other income</t>
  </si>
  <si>
    <t>5. Total spending on insurance activities</t>
  </si>
  <si>
    <t>6. Cost of goods sold of investment property</t>
  </si>
  <si>
    <t>II. Cash flows from investing activities</t>
  </si>
  <si>
    <t>7. Financial expenses</t>
  </si>
  <si>
    <t>1. Receipts from investments into other companies</t>
  </si>
  <si>
    <t>I. Cash and cash equivalents</t>
  </si>
  <si>
    <t>8. Administration expenses</t>
  </si>
  <si>
    <t>2. Income from investment</t>
  </si>
  <si>
    <t>3. Proceeds from sale of fixed and other long-term assets</t>
  </si>
  <si>
    <t>9. Other expenses</t>
  </si>
  <si>
    <t>4. Investments in associates</t>
  </si>
  <si>
    <t>5. Interest and dividend receipts</t>
  </si>
  <si>
    <t>10. Accounting profit/loss before tax</t>
  </si>
  <si>
    <t>11. Income tax payable</t>
  </si>
  <si>
    <t xml:space="preserve">12. Deferred income tax </t>
  </si>
  <si>
    <t>Net cash from investing activities</t>
  </si>
  <si>
    <t>1. Cash</t>
  </si>
  <si>
    <t>13. Net profit/loss after tax</t>
  </si>
  <si>
    <t>2. Cash equivalents</t>
  </si>
  <si>
    <t>II. Short-term investments</t>
  </si>
  <si>
    <t>III. Cash flows from financing activities</t>
  </si>
  <si>
    <t>1. Proceeds from borrowings</t>
  </si>
  <si>
    <t>2. Proceeds from capital contribution by owners</t>
  </si>
  <si>
    <t>3. Interest income from deposits</t>
  </si>
  <si>
    <t>4. Payments of principal</t>
  </si>
  <si>
    <t>5. Payments for capital recovery of owners' buy-back</t>
  </si>
  <si>
    <t>6. Cash payments of dividends</t>
  </si>
  <si>
    <t xml:space="preserve">Net cash from financing activities </t>
  </si>
  <si>
    <t>1. Trading securities</t>
  </si>
  <si>
    <t>14. Dividend</t>
  </si>
  <si>
    <t>2. Allowance for diminution in value of trading securities</t>
  </si>
  <si>
    <t>3. Investment holdings</t>
  </si>
  <si>
    <t>III. Accounts receivable</t>
  </si>
  <si>
    <t>1. Insurance premium revenue</t>
  </si>
  <si>
    <t>Net cash increase/decrease during the period</t>
  </si>
  <si>
    <t>Effects of changes in foreign exchange rate</t>
  </si>
  <si>
    <t>1. Receivables from customers</t>
  </si>
  <si>
    <t>1.1. Receivables from insurance contract</t>
  </si>
  <si>
    <t>131.1</t>
  </si>
  <si>
    <t xml:space="preserve">Cash and cash equivalent at beginning of period </t>
  </si>
  <si>
    <t>Cash and Cash equivalent at end of period</t>
  </si>
  <si>
    <t>1.2. Other receivables from customers</t>
  </si>
  <si>
    <t>131.2</t>
  </si>
  <si>
    <t>- Insurance premium cost</t>
  </si>
  <si>
    <t>2. Advanced payments to suppliers</t>
  </si>
  <si>
    <t>3. Intra-company receivables</t>
  </si>
  <si>
    <t>4. Other receivables</t>
  </si>
  <si>
    <t>5. Allowance for incollectible short-term accounts</t>
  </si>
  <si>
    <t>IV. Inventory</t>
  </si>
  <si>
    <t>- Reinsurance premium cost</t>
  </si>
  <si>
    <t xml:space="preserve">1. Inventories </t>
  </si>
  <si>
    <t xml:space="preserve">2. Provision for devaluation of inventories </t>
  </si>
  <si>
    <t>- Gain (loss) in provision of insurance and reinsurance premium cost</t>
  </si>
  <si>
    <t>V. Other current assets</t>
  </si>
  <si>
    <t>1. Short-term prepaid expenses</t>
  </si>
  <si>
    <t>2. Premium for reinsurance ceding</t>
  </si>
  <si>
    <t>- Total cost of reinsurance ceding</t>
  </si>
  <si>
    <t>1.1. Unallocated commission expenses</t>
  </si>
  <si>
    <t>151.1</t>
  </si>
  <si>
    <t>1.2. Other short-term prepaid expenses</t>
  </si>
  <si>
    <t>- Gain (loss) in provision of reinsurance ceding</t>
  </si>
  <si>
    <t>151.2</t>
  </si>
  <si>
    <t>2. Deductible VAT</t>
  </si>
  <si>
    <t xml:space="preserve">3. Net profit from insurance </t>
  </si>
  <si>
    <t>3. Taxes and  receivables from the State</t>
  </si>
  <si>
    <t>4. Trading govenrment bonds</t>
  </si>
  <si>
    <t>5. Other current assets</t>
  </si>
  <si>
    <t>VIII. Reinsurance assets</t>
  </si>
  <si>
    <t>1. Allowance for Premium from Reinsurance ceding</t>
  </si>
  <si>
    <t xml:space="preserve">4. Commission from insurance ceding and other insurance activities </t>
  </si>
  <si>
    <t>2. Allowance for Reinsurance ceding indemnities</t>
  </si>
  <si>
    <t>B- NON-CURRENT ASSETS</t>
  </si>
  <si>
    <t>- Commission from insurance ceding</t>
  </si>
  <si>
    <t>I. Long-term receivables</t>
  </si>
  <si>
    <t>- Other revenue from insurance activities</t>
  </si>
  <si>
    <t xml:space="preserve">5.Net profit from insurance activities </t>
  </si>
  <si>
    <t>1. Long-term receivables from customers</t>
  </si>
  <si>
    <t>2. Working capital provided to sub-units</t>
  </si>
  <si>
    <t>3. Long-term internal receivables</t>
  </si>
  <si>
    <t>4. Other long-term receivables</t>
  </si>
  <si>
    <t>6. Compensational expense</t>
  </si>
  <si>
    <t>4.1. Escrow amount</t>
  </si>
  <si>
    <t>218.1</t>
  </si>
  <si>
    <t>4.2. Other long-term receivables</t>
  </si>
  <si>
    <t>218.2</t>
  </si>
  <si>
    <t>5. Allowance for incollectible long-term accounts</t>
  </si>
  <si>
    <t>II. Fixed assets</t>
  </si>
  <si>
    <t xml:space="preserve">1. Tangible fixed assets </t>
  </si>
  <si>
    <t>- Total compensation expense</t>
  </si>
  <si>
    <t xml:space="preserve">- Deductible </t>
  </si>
  <si>
    <t>7. Receipts of reinsurance ceding indemnities</t>
  </si>
  <si>
    <t>Cost</t>
  </si>
  <si>
    <t>Accumulated depreciation</t>
  </si>
  <si>
    <t>8. Gain/loss in compensation reserves from direct insurance and reinsurance inward</t>
  </si>
  <si>
    <t>2. Finance lease fixed assets</t>
  </si>
  <si>
    <t>9. Gain/loss in compensation reserve from reinsurance inward</t>
  </si>
  <si>
    <t>10. Total cost of insurance compensation</t>
  </si>
  <si>
    <t>3. Intangible fixed assets</t>
  </si>
  <si>
    <t>11. Gain/loss in reserve for big loss fluctuation</t>
  </si>
  <si>
    <t>4. Construction in progress</t>
  </si>
  <si>
    <t>12. Other expenses from insurance activities</t>
  </si>
  <si>
    <t>III. Property investments</t>
  </si>
  <si>
    <t>- Commission from insurance expense</t>
  </si>
  <si>
    <t>IV. Long-term financial investments</t>
  </si>
  <si>
    <t>- Other expenses from insurance activities</t>
  </si>
  <si>
    <t xml:space="preserve">13. Total expenses of insurance activities </t>
  </si>
  <si>
    <t>1. Investments in subsidiaries</t>
  </si>
  <si>
    <t>2. Investments in associatess and joint-ventures</t>
  </si>
  <si>
    <t>3. Held to maturity investments</t>
  </si>
  <si>
    <t>4. Provision for devaluation of non-current financial investments</t>
  </si>
  <si>
    <t>V. Other non-current assets</t>
  </si>
  <si>
    <t xml:space="preserve">14. Gross profit from insurance activities </t>
  </si>
  <si>
    <t>1. Long-term prepaid expenses</t>
  </si>
  <si>
    <t>2. Deffered income tax assets</t>
  </si>
  <si>
    <t>3. Other long-term assets</t>
  </si>
  <si>
    <t xml:space="preserve">TOTAL ASSETS </t>
  </si>
  <si>
    <t>RESOURCES</t>
  </si>
  <si>
    <t>15. Revenue from property investment</t>
  </si>
  <si>
    <t>A- LIABILITIES</t>
  </si>
  <si>
    <t>16. Cost of goods sold of investment property</t>
  </si>
  <si>
    <t>17. Profit from property investment</t>
  </si>
  <si>
    <t xml:space="preserve">I. Current liabilities </t>
  </si>
  <si>
    <t>18. Revenue from financial activities</t>
  </si>
  <si>
    <t>19.Financial activities expenses</t>
  </si>
  <si>
    <t>20. Gross profit from financial activities</t>
  </si>
  <si>
    <t xml:space="preserve">1. Short-term borrowing </t>
  </si>
  <si>
    <t>2. Payables to suppliers</t>
  </si>
  <si>
    <t>21. Administration expense</t>
  </si>
  <si>
    <t>22. Net profit from operating activities</t>
  </si>
  <si>
    <t>2.1. Payables to insurance contract</t>
  </si>
  <si>
    <t>312.1</t>
  </si>
  <si>
    <t>2.2. Payables to other suppliers</t>
  </si>
  <si>
    <t>312.2</t>
  </si>
  <si>
    <t>3. Advance payments from buyers</t>
  </si>
  <si>
    <t>4. Tax and payables to the State</t>
  </si>
  <si>
    <t>5. Employee payables</t>
  </si>
  <si>
    <t>6. Payables expenses</t>
  </si>
  <si>
    <t>7. Internal payables</t>
  </si>
  <si>
    <t>8. Other short-term payables</t>
  </si>
  <si>
    <t>23. Other incomes</t>
  </si>
  <si>
    <t>9. Unrealized revenue</t>
  </si>
  <si>
    <t xml:space="preserve">10. Unreceived commission </t>
  </si>
  <si>
    <t>319.1</t>
  </si>
  <si>
    <t>24. Other expenses</t>
  </si>
  <si>
    <t xml:space="preserve">11. Provision for short-term payables </t>
  </si>
  <si>
    <t>25. Other profits</t>
  </si>
  <si>
    <t>12. Bonus, welfare fund</t>
  </si>
  <si>
    <t xml:space="preserve">13. Government bond purchased for resale </t>
  </si>
  <si>
    <t>14. Operation reserve</t>
  </si>
  <si>
    <t>14.1. Reserve of unearned Premium and reinsurane-inward</t>
  </si>
  <si>
    <t>26. Accounting profit before tax</t>
  </si>
  <si>
    <t>329.1</t>
  </si>
  <si>
    <t xml:space="preserve">14.2. Allowance for reinsurance ceding indemnities </t>
  </si>
  <si>
    <t>329.2</t>
  </si>
  <si>
    <t xml:space="preserve">14.3. Compensation reserve for big loss fluctuation </t>
  </si>
  <si>
    <t>329.3</t>
  </si>
  <si>
    <t>II. Long-term liabilities</t>
  </si>
  <si>
    <t>27. Income tax payable</t>
  </si>
  <si>
    <t xml:space="preserve">28. Deferred income tax </t>
  </si>
  <si>
    <t>1. Long-term trade payables</t>
  </si>
  <si>
    <t>29. Net profit/loss after tax</t>
  </si>
  <si>
    <t>2. Long-term internal payables</t>
  </si>
  <si>
    <t>3. Other long-term payables</t>
  </si>
  <si>
    <t>4. Long-term borrowing and debt</t>
  </si>
  <si>
    <t>5. Deffered tax liabilities</t>
  </si>
  <si>
    <t>6. Allowance for job loss</t>
  </si>
  <si>
    <t>7. Allowance for long-term payables</t>
  </si>
  <si>
    <t>8. Science and technology development fund</t>
  </si>
  <si>
    <t>B- OWNERS' EQUITY</t>
  </si>
  <si>
    <t>30. Dividend</t>
  </si>
  <si>
    <t>Owners' equity</t>
  </si>
  <si>
    <t>1. Owner's equity</t>
  </si>
  <si>
    <t>2. Share premium</t>
  </si>
  <si>
    <t xml:space="preserve">3. Other capital </t>
  </si>
  <si>
    <t>4. Treasury stock</t>
  </si>
  <si>
    <t xml:space="preserve">5. Revaluation differences on assets </t>
  </si>
  <si>
    <t>6. Foreign exchange translation reserve</t>
  </si>
  <si>
    <t>7. Investment &amp; development fund</t>
  </si>
  <si>
    <t>8. Finance reserve fund</t>
  </si>
  <si>
    <t>9. Compulsory reserve fund</t>
  </si>
  <si>
    <t>10. Other funds belonging to equity</t>
  </si>
  <si>
    <t>11. Retained earnings after tax</t>
  </si>
  <si>
    <t>TOTAL RESOURCES</t>
  </si>
  <si>
    <t>Off Balance Sheet</t>
  </si>
  <si>
    <t>1. Asset hired</t>
  </si>
  <si>
    <t>V.24</t>
  </si>
  <si>
    <t>2. Goods keep on behalf of the others</t>
  </si>
  <si>
    <t>3. Settled bad debt</t>
  </si>
  <si>
    <t>4. Insurance contract before the insurance liability arise</t>
  </si>
  <si>
    <t xml:space="preserve">5. Foreign currency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</si>
</sst>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_(* #,##0_);_(* \(#,##0\);_(* &quot;-&quot;_);_(@_)"/>
    <numFmt numFmtId="165" formatCode="_(&quot;$&quot;* #,##0.00_);_(&quot;$&quot;* \(#,##0.00\);_(&quot;$&quot;* &quot;-&quot;??_);_(@_)"/>
    <numFmt numFmtId="166" formatCode="d.m"/>
    <numFmt numFmtId="167" formatCode="dd/mm/yyyy"/>
    <numFmt numFmtId="168" formatCode="d/m/yyyy"/>
  </numFmts>
  <fonts count="6">
    <font>
      <sz val="11.0"/>
      <color rgb="FF000000"/>
      <name val="Calibri"/>
    </font>
    <font>
      <b/>
      <sz val="9.0"/>
      <name val="Arial"/>
    </font>
    <font/>
    <font>
      <sz val="9.0"/>
      <color rgb="FF000000"/>
      <name val="Arial"/>
    </font>
    <font>
      <b/>
      <sz val="11.0"/>
      <color rgb="FF000000"/>
      <name val="Calibri"/>
    </font>
    <font>
      <b/>
    </font>
  </fonts>
  <fills count="2">
    <fill>
      <patternFill patternType="none"/>
    </fill>
    <fill>
      <patternFill patternType="lightGray"/>
    </fill>
  </fills>
  <borders count="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</border>
    <border>
      <right/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 vertical="bottom"/>
    </xf>
    <xf borderId="2" fillId="0" fontId="2" numFmtId="0" xfId="0" applyBorder="1" applyFont="1"/>
    <xf borderId="0" fillId="0" fontId="3" numFmtId="0" xfId="0" applyFont="1"/>
    <xf borderId="0" fillId="0" fontId="4" numFmtId="0" xfId="0" applyFont="1"/>
    <xf borderId="0" fillId="0" fontId="3" numFmtId="164" xfId="0" applyFont="1" applyNumberFormat="1"/>
    <xf borderId="0" fillId="0" fontId="0" numFmtId="164" xfId="0" applyFont="1" applyNumberFormat="1"/>
    <xf borderId="0" fillId="0" fontId="1" numFmtId="0" xfId="0" applyAlignment="1" applyFont="1">
      <alignment vertical="bottom"/>
    </xf>
    <xf borderId="3" fillId="0" fontId="1" numFmtId="0" xfId="0" applyAlignment="1" applyBorder="1" applyFont="1">
      <alignment shrinkToFit="0" vertical="bottom" wrapText="0"/>
    </xf>
    <xf borderId="0" fillId="0" fontId="4" numFmtId="0" xfId="0" applyAlignment="1" applyFont="1">
      <alignment readingOrder="0"/>
    </xf>
    <xf borderId="4" fillId="0" fontId="1" numFmtId="0" xfId="0" applyAlignment="1" applyBorder="1" applyFont="1">
      <alignment shrinkToFit="0" vertical="bottom" wrapText="0"/>
    </xf>
    <xf borderId="5" fillId="0" fontId="4" numFmtId="0" xfId="0" applyAlignment="1" applyBorder="1" applyFont="1">
      <alignment horizontal="center"/>
    </xf>
    <xf borderId="0" fillId="0" fontId="4" numFmtId="0" xfId="0" applyAlignment="1" applyFont="1">
      <alignment horizontal="center"/>
    </xf>
    <xf borderId="5" fillId="0" fontId="2" numFmtId="0" xfId="0" applyBorder="1" applyFont="1"/>
    <xf borderId="6" fillId="0" fontId="4" numFmtId="0" xfId="0" applyAlignment="1" applyBorder="1" applyFont="1">
      <alignment horizontal="center"/>
    </xf>
    <xf borderId="6" fillId="0" fontId="4" numFmtId="0" xfId="0" applyAlignment="1" applyBorder="1" applyFont="1">
      <alignment horizontal="center" vertical="center"/>
    </xf>
    <xf borderId="6" fillId="0" fontId="4" numFmtId="165" xfId="0" applyAlignment="1" applyBorder="1" applyFont="1" applyNumberFormat="1">
      <alignment horizontal="center" readingOrder="0" shrinkToFit="0" wrapText="1"/>
    </xf>
    <xf borderId="6" fillId="0" fontId="4" numFmtId="0" xfId="0" applyBorder="1" applyFont="1"/>
    <xf borderId="6" fillId="0" fontId="0" numFmtId="0" xfId="0" applyBorder="1" applyFont="1"/>
    <xf borderId="6" fillId="0" fontId="0" numFmtId="164" xfId="0" applyBorder="1" applyFont="1" applyNumberFormat="1"/>
    <xf borderId="6" fillId="0" fontId="4" numFmtId="0" xfId="0" applyAlignment="1" applyBorder="1" applyFont="1">
      <alignment horizontal="center" readingOrder="0" shrinkToFit="0" vertical="center" wrapText="1"/>
    </xf>
    <xf borderId="6" fillId="0" fontId="4" numFmtId="0" xfId="0" applyAlignment="1" applyBorder="1" applyFont="1">
      <alignment horizontal="center" readingOrder="0" vertical="center"/>
    </xf>
    <xf borderId="6" fillId="0" fontId="0" numFmtId="164" xfId="0" applyAlignment="1" applyBorder="1" applyFont="1" applyNumberFormat="1">
      <alignment readingOrder="0"/>
    </xf>
    <xf borderId="6" fillId="0" fontId="0" numFmtId="0" xfId="0" applyAlignment="1" applyBorder="1" applyFont="1">
      <alignment readingOrder="0"/>
    </xf>
    <xf borderId="6" fillId="0" fontId="4" numFmtId="164" xfId="0" applyBorder="1" applyFont="1" applyNumberFormat="1"/>
    <xf borderId="6" fillId="0" fontId="5" numFmtId="0" xfId="0" applyAlignment="1" applyBorder="1" applyFont="1">
      <alignment readingOrder="0"/>
    </xf>
    <xf borderId="6" fillId="0" fontId="2" numFmtId="0" xfId="0" applyBorder="1" applyFont="1"/>
    <xf borderId="6" fillId="0" fontId="4" numFmtId="164" xfId="0" applyAlignment="1" applyBorder="1" applyFont="1" applyNumberFormat="1">
      <alignment readingOrder="0"/>
    </xf>
    <xf borderId="6" fillId="0" fontId="0" numFmtId="0" xfId="0" applyAlignment="1" applyBorder="1" applyFont="1">
      <alignment horizontal="right" readingOrder="0"/>
    </xf>
    <xf borderId="6" fillId="0" fontId="2" numFmtId="0" xfId="0" applyAlignment="1" applyBorder="1" applyFont="1">
      <alignment readingOrder="0"/>
    </xf>
    <xf borderId="6" fillId="0" fontId="2" numFmtId="166" xfId="0" applyAlignment="1" applyBorder="1" applyFont="1" applyNumberFormat="1">
      <alignment readingOrder="0"/>
    </xf>
    <xf borderId="6" fillId="0" fontId="2" numFmtId="0" xfId="0" applyAlignment="1" applyBorder="1" applyFont="1">
      <alignment readingOrder="0" shrinkToFit="0" wrapText="1"/>
    </xf>
    <xf borderId="6" fillId="0" fontId="0" numFmtId="0" xfId="0" applyAlignment="1" applyBorder="1" applyFont="1">
      <alignment horizontal="right"/>
    </xf>
    <xf borderId="1" fillId="0" fontId="4" numFmtId="0" xfId="0" applyAlignment="1" applyBorder="1" applyFont="1">
      <alignment horizontal="center" vertical="center"/>
    </xf>
    <xf borderId="6" fillId="0" fontId="4" numFmtId="167" xfId="0" applyAlignment="1" applyBorder="1" applyFont="1" applyNumberFormat="1">
      <alignment horizontal="center" readingOrder="0" shrinkToFit="0" vertical="center" wrapText="1"/>
    </xf>
    <xf borderId="6" fillId="0" fontId="4" numFmtId="168" xfId="0" applyAlignment="1" applyBorder="1" applyFont="1" applyNumberFormat="1">
      <alignment horizontal="center" readingOrder="0" shrinkToFit="0" wrapText="1"/>
    </xf>
    <xf borderId="1" fillId="0" fontId="0" numFmtId="0" xfId="0" applyAlignment="1" applyBorder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4.43"/>
    <col customWidth="1" min="2" max="3" width="8.71"/>
    <col customWidth="1" min="4" max="4" width="19.29"/>
    <col customWidth="1" min="5" max="5" width="17.71"/>
    <col customWidth="1" min="6" max="26" width="8.71"/>
  </cols>
  <sheetData>
    <row r="1" ht="14.25" customHeight="1">
      <c r="A1" s="1" t="s">
        <v>0</v>
      </c>
      <c r="B1" s="2"/>
      <c r="C1" s="3"/>
      <c r="D1" s="5"/>
      <c r="E1" s="6"/>
    </row>
    <row r="2" ht="14.25" customHeight="1">
      <c r="A2" s="7" t="s">
        <v>2</v>
      </c>
      <c r="C2" s="8" t="s">
        <v>1</v>
      </c>
      <c r="D2" s="6"/>
      <c r="E2" s="6"/>
    </row>
    <row r="3" ht="14.25" customHeight="1">
      <c r="A3" s="7" t="s">
        <v>3</v>
      </c>
      <c r="C3" s="10" t="s">
        <v>5</v>
      </c>
      <c r="D3" s="6"/>
      <c r="E3" s="6"/>
    </row>
    <row r="4" ht="14.25" customHeight="1">
      <c r="D4" s="6"/>
      <c r="E4" s="6"/>
    </row>
    <row r="5" ht="14.25" customHeight="1">
      <c r="A5" s="12" t="s">
        <v>7</v>
      </c>
      <c r="E5" s="6"/>
    </row>
    <row r="6" ht="14.25" customHeight="1">
      <c r="A6" s="14" t="s">
        <v>8</v>
      </c>
      <c r="B6" s="14" t="s">
        <v>9</v>
      </c>
      <c r="C6" s="14" t="s">
        <v>10</v>
      </c>
      <c r="D6" s="16" t="s">
        <v>11</v>
      </c>
      <c r="E6" s="16" t="s">
        <v>13</v>
      </c>
    </row>
    <row r="7" ht="14.25" customHeight="1">
      <c r="A7" s="17" t="s">
        <v>14</v>
      </c>
      <c r="B7" s="18"/>
      <c r="C7" s="18"/>
      <c r="D7" s="19"/>
      <c r="E7" s="19"/>
    </row>
    <row r="8" ht="14.25" customHeight="1">
      <c r="A8" s="17" t="s">
        <v>19</v>
      </c>
      <c r="B8" s="17">
        <v>100.0</v>
      </c>
      <c r="C8" s="17"/>
      <c r="D8" s="24">
        <f t="shared" ref="D8:E8" si="1">D9+D12+D16+D24+D27+D35</f>
        <v>1634099895951</v>
      </c>
      <c r="E8" s="24">
        <f t="shared" si="1"/>
        <v>1493150190543</v>
      </c>
    </row>
    <row r="9" ht="14.25" customHeight="1">
      <c r="A9" s="17" t="s">
        <v>41</v>
      </c>
      <c r="B9" s="17">
        <v>110.0</v>
      </c>
      <c r="C9" s="17"/>
      <c r="D9" s="24">
        <f t="shared" ref="D9:E9" si="2">D10+D11</f>
        <v>310724751894</v>
      </c>
      <c r="E9" s="24">
        <f t="shared" si="2"/>
        <v>467529651751</v>
      </c>
    </row>
    <row r="10" ht="14.25" customHeight="1">
      <c r="A10" s="18" t="s">
        <v>52</v>
      </c>
      <c r="B10" s="18">
        <v>111.0</v>
      </c>
      <c r="C10" s="18"/>
      <c r="D10" s="22">
        <v>2.30724751894E11</v>
      </c>
      <c r="E10" s="22">
        <v>4.67529651751E11</v>
      </c>
    </row>
    <row r="11" ht="14.25" customHeight="1">
      <c r="A11" s="18" t="s">
        <v>54</v>
      </c>
      <c r="B11" s="18">
        <v>112.0</v>
      </c>
      <c r="C11" s="18"/>
      <c r="D11" s="22">
        <v>8.0E10</v>
      </c>
      <c r="E11" s="22">
        <v>0.0</v>
      </c>
    </row>
    <row r="12" ht="14.25" customHeight="1">
      <c r="A12" s="17" t="s">
        <v>55</v>
      </c>
      <c r="B12" s="17">
        <v>120.0</v>
      </c>
      <c r="C12" s="17"/>
      <c r="D12" s="24">
        <f t="shared" ref="D12:E12" si="3">D13+D14+D15</f>
        <v>683155791789</v>
      </c>
      <c r="E12" s="24">
        <f t="shared" si="3"/>
        <v>463223455229</v>
      </c>
    </row>
    <row r="13" ht="14.25" customHeight="1">
      <c r="A13" s="18" t="s">
        <v>64</v>
      </c>
      <c r="B13" s="18">
        <v>121.0</v>
      </c>
      <c r="C13" s="18"/>
      <c r="D13" s="22">
        <v>5.7908321532E10</v>
      </c>
      <c r="E13" s="22">
        <v>3.8986886456E10</v>
      </c>
    </row>
    <row r="14" ht="14.25" customHeight="1">
      <c r="A14" s="18" t="s">
        <v>66</v>
      </c>
      <c r="B14" s="18">
        <v>122.0</v>
      </c>
      <c r="C14" s="18"/>
      <c r="D14" s="22">
        <v>-1.1803196895E10</v>
      </c>
      <c r="E14" s="22">
        <v>-1.3148004664E10</v>
      </c>
    </row>
    <row r="15" ht="14.25" customHeight="1">
      <c r="A15" s="18" t="s">
        <v>67</v>
      </c>
      <c r="B15" s="18">
        <v>123.0</v>
      </c>
      <c r="C15" s="18"/>
      <c r="D15" s="22">
        <v>6.37050667152E11</v>
      </c>
      <c r="E15" s="22">
        <v>4.37384573437E11</v>
      </c>
    </row>
    <row r="16" ht="14.25" customHeight="1">
      <c r="A16" s="17" t="s">
        <v>68</v>
      </c>
      <c r="B16" s="17">
        <v>130.0</v>
      </c>
      <c r="C16" s="17"/>
      <c r="D16" s="24">
        <f t="shared" ref="D16:E16" si="4">D17+D20+D21+D22+D23</f>
        <v>300079358884</v>
      </c>
      <c r="E16" s="24">
        <f t="shared" si="4"/>
        <v>235356037501</v>
      </c>
    </row>
    <row r="17" ht="14.25" customHeight="1">
      <c r="A17" s="18" t="s">
        <v>72</v>
      </c>
      <c r="B17" s="18">
        <v>131.0</v>
      </c>
      <c r="C17" s="18"/>
      <c r="D17" s="19">
        <f t="shared" ref="D17:E17" si="5">D18+D19</f>
        <v>197366208722</v>
      </c>
      <c r="E17" s="19">
        <f t="shared" si="5"/>
        <v>191999709946</v>
      </c>
    </row>
    <row r="18" ht="14.25" customHeight="1">
      <c r="A18" s="18" t="s">
        <v>73</v>
      </c>
      <c r="B18" s="28" t="s">
        <v>74</v>
      </c>
      <c r="C18" s="18"/>
      <c r="D18" s="22">
        <v>1.97366208722E11</v>
      </c>
      <c r="E18" s="22">
        <v>1.91999709946E11</v>
      </c>
    </row>
    <row r="19" ht="14.25" customHeight="1">
      <c r="A19" s="18" t="s">
        <v>77</v>
      </c>
      <c r="B19" s="28" t="s">
        <v>78</v>
      </c>
      <c r="C19" s="18"/>
      <c r="D19" s="22">
        <v>0.0</v>
      </c>
      <c r="E19" s="22">
        <v>0.0</v>
      </c>
    </row>
    <row r="20" ht="14.25" customHeight="1">
      <c r="A20" s="18" t="s">
        <v>80</v>
      </c>
      <c r="B20" s="18">
        <v>132.0</v>
      </c>
      <c r="C20" s="18"/>
      <c r="D20" s="22">
        <v>0.0</v>
      </c>
      <c r="E20" s="22">
        <v>0.0</v>
      </c>
    </row>
    <row r="21" ht="14.25" customHeight="1">
      <c r="A21" s="18" t="s">
        <v>81</v>
      </c>
      <c r="B21" s="18">
        <v>133.0</v>
      </c>
      <c r="C21" s="18"/>
      <c r="D21" s="22">
        <v>0.0</v>
      </c>
      <c r="E21" s="22">
        <v>0.0</v>
      </c>
    </row>
    <row r="22" ht="14.25" customHeight="1">
      <c r="A22" s="18" t="s">
        <v>82</v>
      </c>
      <c r="B22" s="18">
        <v>135.0</v>
      </c>
      <c r="C22" s="18"/>
      <c r="D22" s="22">
        <v>1.21862570079E11</v>
      </c>
      <c r="E22" s="22">
        <v>6.210805748E10</v>
      </c>
    </row>
    <row r="23" ht="14.25" customHeight="1">
      <c r="A23" s="18" t="s">
        <v>83</v>
      </c>
      <c r="B23" s="18">
        <v>139.0</v>
      </c>
      <c r="C23" s="18"/>
      <c r="D23" s="22">
        <v>-1.9149419917E10</v>
      </c>
      <c r="E23" s="22">
        <v>-1.8751729925E10</v>
      </c>
    </row>
    <row r="24" ht="14.25" customHeight="1">
      <c r="A24" s="17" t="s">
        <v>84</v>
      </c>
      <c r="B24" s="17">
        <v>140.0</v>
      </c>
      <c r="C24" s="17"/>
      <c r="D24" s="24">
        <f t="shared" ref="D24:E24" si="6">D25+D26</f>
        <v>438420078</v>
      </c>
      <c r="E24" s="24">
        <f t="shared" si="6"/>
        <v>427594345</v>
      </c>
    </row>
    <row r="25" ht="14.25" customHeight="1">
      <c r="A25" s="18" t="s">
        <v>86</v>
      </c>
      <c r="B25" s="18">
        <v>141.0</v>
      </c>
      <c r="C25" s="18"/>
      <c r="D25" s="22">
        <v>4.38420078E8</v>
      </c>
      <c r="E25" s="22">
        <v>4.27594345E8</v>
      </c>
    </row>
    <row r="26" ht="14.25" customHeight="1">
      <c r="A26" s="18" t="s">
        <v>87</v>
      </c>
      <c r="B26" s="18">
        <v>149.0</v>
      </c>
      <c r="C26" s="18"/>
      <c r="D26" s="22">
        <v>0.0</v>
      </c>
      <c r="E26" s="22">
        <v>0.0</v>
      </c>
    </row>
    <row r="27" ht="14.25" customHeight="1">
      <c r="A27" s="17" t="s">
        <v>89</v>
      </c>
      <c r="B27" s="17">
        <v>150.0</v>
      </c>
      <c r="C27" s="17"/>
      <c r="D27" s="24">
        <f t="shared" ref="D27:E27" si="7">D28+D31+D32+D33+D34</f>
        <v>43001920528</v>
      </c>
      <c r="E27" s="24">
        <f t="shared" si="7"/>
        <v>51414019866</v>
      </c>
    </row>
    <row r="28" ht="14.25" customHeight="1">
      <c r="A28" s="18" t="s">
        <v>90</v>
      </c>
      <c r="B28" s="32">
        <v>151.0</v>
      </c>
      <c r="C28" s="18"/>
      <c r="D28" s="19">
        <f t="shared" ref="D28:E28" si="8">D29+D30</f>
        <v>43001920528</v>
      </c>
      <c r="E28" s="19">
        <f t="shared" si="8"/>
        <v>51414019866</v>
      </c>
    </row>
    <row r="29" ht="14.25" customHeight="1">
      <c r="A29" s="18" t="s">
        <v>93</v>
      </c>
      <c r="B29" s="28" t="s">
        <v>94</v>
      </c>
      <c r="C29" s="18"/>
      <c r="D29" s="22">
        <v>4.1003636404E10</v>
      </c>
      <c r="E29" s="22">
        <v>5.0496662169E10</v>
      </c>
    </row>
    <row r="30" ht="14.25" customHeight="1">
      <c r="A30" s="18" t="s">
        <v>95</v>
      </c>
      <c r="B30" s="28" t="s">
        <v>97</v>
      </c>
      <c r="C30" s="18"/>
      <c r="D30" s="22">
        <v>1.998284124E9</v>
      </c>
      <c r="E30" s="22">
        <v>9.17357697E8</v>
      </c>
    </row>
    <row r="31" ht="14.25" customHeight="1">
      <c r="A31" s="18" t="s">
        <v>98</v>
      </c>
      <c r="B31" s="18">
        <v>152.0</v>
      </c>
      <c r="C31" s="18"/>
      <c r="D31" s="22">
        <v>0.0</v>
      </c>
      <c r="E31" s="22">
        <v>0.0</v>
      </c>
    </row>
    <row r="32" ht="14.25" customHeight="1">
      <c r="A32" s="18" t="s">
        <v>100</v>
      </c>
      <c r="B32" s="18">
        <v>154.0</v>
      </c>
      <c r="C32" s="18"/>
      <c r="D32" s="22">
        <v>0.0</v>
      </c>
      <c r="E32" s="22">
        <v>0.0</v>
      </c>
    </row>
    <row r="33" ht="14.25" customHeight="1">
      <c r="A33" s="18" t="s">
        <v>101</v>
      </c>
      <c r="B33" s="18">
        <v>157.0</v>
      </c>
      <c r="C33" s="18"/>
      <c r="D33" s="22">
        <v>0.0</v>
      </c>
      <c r="E33" s="22">
        <v>0.0</v>
      </c>
    </row>
    <row r="34" ht="14.25" customHeight="1">
      <c r="A34" s="18" t="s">
        <v>102</v>
      </c>
      <c r="B34" s="18">
        <v>158.0</v>
      </c>
      <c r="C34" s="18"/>
      <c r="D34" s="22">
        <v>0.0</v>
      </c>
      <c r="E34" s="22">
        <v>0.0</v>
      </c>
    </row>
    <row r="35" ht="14.25" customHeight="1">
      <c r="A35" s="17" t="s">
        <v>103</v>
      </c>
      <c r="B35" s="17">
        <v>190.0</v>
      </c>
      <c r="C35" s="17"/>
      <c r="D35" s="24">
        <f t="shared" ref="D35:E35" si="9">D36+D37</f>
        <v>296699652778</v>
      </c>
      <c r="E35" s="24">
        <f t="shared" si="9"/>
        <v>275199431851</v>
      </c>
    </row>
    <row r="36" ht="14.25" customHeight="1">
      <c r="A36" s="18" t="s">
        <v>104</v>
      </c>
      <c r="B36" s="18">
        <v>191.0</v>
      </c>
      <c r="C36" s="18"/>
      <c r="D36" s="22">
        <v>1.85921733928E11</v>
      </c>
      <c r="E36" s="22">
        <v>1.76500935032E11</v>
      </c>
    </row>
    <row r="37" ht="14.25" customHeight="1">
      <c r="A37" s="18" t="s">
        <v>106</v>
      </c>
      <c r="B37" s="18">
        <v>192.0</v>
      </c>
      <c r="C37" s="18"/>
      <c r="D37" s="22">
        <v>1.1077791885E11</v>
      </c>
      <c r="E37" s="22">
        <v>9.8698496819E10</v>
      </c>
    </row>
    <row r="38" ht="14.25" customHeight="1">
      <c r="A38" s="17" t="s">
        <v>107</v>
      </c>
      <c r="B38" s="17">
        <v>200.0</v>
      </c>
      <c r="C38" s="17"/>
      <c r="D38" s="24">
        <f t="shared" ref="D38:E38" si="10">D39+D47+D58+D61+D66</f>
        <v>273596095093</v>
      </c>
      <c r="E38" s="24">
        <f t="shared" si="10"/>
        <v>328481715167</v>
      </c>
    </row>
    <row r="39" ht="14.25" customHeight="1">
      <c r="A39" s="17" t="s">
        <v>109</v>
      </c>
      <c r="B39" s="17">
        <v>210.0</v>
      </c>
      <c r="C39" s="17"/>
      <c r="D39" s="24">
        <f t="shared" ref="D39:E39" si="11">D40+D41+D42+D43+D46</f>
        <v>12000000000</v>
      </c>
      <c r="E39" s="24">
        <f t="shared" si="11"/>
        <v>18805092896</v>
      </c>
    </row>
    <row r="40" ht="14.25" customHeight="1">
      <c r="A40" s="18" t="s">
        <v>112</v>
      </c>
      <c r="B40" s="18">
        <v>211.0</v>
      </c>
      <c r="C40" s="18"/>
      <c r="D40" s="22">
        <v>0.0</v>
      </c>
      <c r="E40" s="19"/>
    </row>
    <row r="41" ht="14.25" customHeight="1">
      <c r="A41" s="18" t="s">
        <v>113</v>
      </c>
      <c r="B41" s="18">
        <v>212.0</v>
      </c>
      <c r="C41" s="18"/>
      <c r="D41" s="22">
        <v>0.0</v>
      </c>
      <c r="E41" s="19"/>
    </row>
    <row r="42" ht="14.25" customHeight="1">
      <c r="A42" s="18" t="s">
        <v>114</v>
      </c>
      <c r="B42" s="18">
        <v>213.0</v>
      </c>
      <c r="C42" s="18"/>
      <c r="D42" s="22">
        <v>0.0</v>
      </c>
      <c r="E42" s="19"/>
    </row>
    <row r="43" ht="14.25" customHeight="1">
      <c r="A43" s="18" t="s">
        <v>115</v>
      </c>
      <c r="B43" s="32">
        <v>218.0</v>
      </c>
      <c r="C43" s="18"/>
      <c r="D43" s="19">
        <f t="shared" ref="D43:E43" si="12">D44+D45</f>
        <v>12000000000</v>
      </c>
      <c r="E43" s="19">
        <f t="shared" si="12"/>
        <v>18805092896</v>
      </c>
    </row>
    <row r="44" ht="14.25" customHeight="1">
      <c r="A44" s="18" t="s">
        <v>117</v>
      </c>
      <c r="B44" s="28" t="s">
        <v>118</v>
      </c>
      <c r="C44" s="18"/>
      <c r="D44" s="22">
        <v>1.2E10</v>
      </c>
      <c r="E44" s="22">
        <v>1.2E10</v>
      </c>
    </row>
    <row r="45" ht="14.25" customHeight="1">
      <c r="A45" s="18" t="s">
        <v>119</v>
      </c>
      <c r="B45" s="28" t="s">
        <v>120</v>
      </c>
      <c r="C45" s="18"/>
      <c r="D45" s="22">
        <v>0.0</v>
      </c>
      <c r="E45" s="22">
        <v>6.805092896E9</v>
      </c>
    </row>
    <row r="46" ht="14.25" customHeight="1">
      <c r="A46" s="18" t="s">
        <v>121</v>
      </c>
      <c r="B46" s="18">
        <v>219.0</v>
      </c>
      <c r="C46" s="18"/>
      <c r="D46" s="22">
        <v>0.0</v>
      </c>
      <c r="E46" s="19"/>
    </row>
    <row r="47" ht="14.25" customHeight="1">
      <c r="A47" s="17" t="s">
        <v>122</v>
      </c>
      <c r="B47" s="17">
        <v>220.0</v>
      </c>
      <c r="C47" s="17"/>
      <c r="D47" s="24">
        <f t="shared" ref="D47:E47" si="13">D48+D51+D54+D57</f>
        <v>82864491647</v>
      </c>
      <c r="E47" s="24">
        <f t="shared" si="13"/>
        <v>82830428133</v>
      </c>
    </row>
    <row r="48" ht="14.25" customHeight="1">
      <c r="A48" s="18" t="s">
        <v>123</v>
      </c>
      <c r="B48" s="18">
        <v>221.0</v>
      </c>
      <c r="C48" s="18"/>
      <c r="D48" s="19">
        <f t="shared" ref="D48:E48" si="14">D49+D50</f>
        <v>17006616290</v>
      </c>
      <c r="E48" s="19">
        <f t="shared" si="14"/>
        <v>16656822090</v>
      </c>
    </row>
    <row r="49" ht="14.25" customHeight="1">
      <c r="A49" s="18" t="s">
        <v>127</v>
      </c>
      <c r="B49" s="18">
        <v>222.0</v>
      </c>
      <c r="C49" s="18"/>
      <c r="D49" s="22">
        <v>3.8760725295E10</v>
      </c>
      <c r="E49" s="22">
        <v>3.750101984E10</v>
      </c>
    </row>
    <row r="50" ht="14.25" customHeight="1">
      <c r="A50" s="18" t="s">
        <v>128</v>
      </c>
      <c r="B50" s="18">
        <v>223.0</v>
      </c>
      <c r="C50" s="18"/>
      <c r="D50" s="22">
        <v>-2.1754109005E10</v>
      </c>
      <c r="E50" s="22">
        <v>-2.084419775E10</v>
      </c>
    </row>
    <row r="51" ht="14.25" customHeight="1">
      <c r="A51" s="18" t="s">
        <v>130</v>
      </c>
      <c r="B51" s="18">
        <v>224.0</v>
      </c>
      <c r="C51" s="18"/>
      <c r="D51" s="19">
        <f t="shared" ref="D51:E51" si="15">D52+D53</f>
        <v>0</v>
      </c>
      <c r="E51" s="19">
        <f t="shared" si="15"/>
        <v>0</v>
      </c>
    </row>
    <row r="52" ht="14.25" customHeight="1">
      <c r="A52" s="18" t="s">
        <v>127</v>
      </c>
      <c r="B52" s="18">
        <v>225.0</v>
      </c>
      <c r="C52" s="18"/>
      <c r="D52" s="22">
        <v>0.0</v>
      </c>
      <c r="E52" s="22">
        <v>0.0</v>
      </c>
    </row>
    <row r="53" ht="14.25" customHeight="1">
      <c r="A53" s="18" t="s">
        <v>128</v>
      </c>
      <c r="B53" s="18">
        <v>226.0</v>
      </c>
      <c r="C53" s="18"/>
      <c r="D53" s="22">
        <v>0.0</v>
      </c>
      <c r="E53" s="22">
        <v>0.0</v>
      </c>
    </row>
    <row r="54" ht="14.25" customHeight="1">
      <c r="A54" s="18" t="s">
        <v>133</v>
      </c>
      <c r="B54" s="18">
        <v>227.0</v>
      </c>
      <c r="C54" s="18"/>
      <c r="D54" s="19">
        <f t="shared" ref="D54:E54" si="16">D55+D56</f>
        <v>65782875357</v>
      </c>
      <c r="E54" s="19">
        <f t="shared" si="16"/>
        <v>66173606043</v>
      </c>
    </row>
    <row r="55" ht="14.25" customHeight="1">
      <c r="A55" s="18" t="s">
        <v>127</v>
      </c>
      <c r="B55" s="18">
        <v>228.0</v>
      </c>
      <c r="C55" s="18"/>
      <c r="D55" s="22">
        <v>7.3113842449E10</v>
      </c>
      <c r="E55" s="22">
        <v>7.3113842449E10</v>
      </c>
    </row>
    <row r="56" ht="14.25" customHeight="1">
      <c r="A56" s="18" t="s">
        <v>128</v>
      </c>
      <c r="B56" s="18">
        <v>229.0</v>
      </c>
      <c r="C56" s="18"/>
      <c r="D56" s="22">
        <v>-7.330967092E9</v>
      </c>
      <c r="E56" s="22">
        <v>-6.940236406E9</v>
      </c>
    </row>
    <row r="57" ht="14.25" customHeight="1">
      <c r="A57" s="18" t="s">
        <v>135</v>
      </c>
      <c r="B57" s="18">
        <v>230.0</v>
      </c>
      <c r="C57" s="18"/>
      <c r="D57" s="22">
        <v>7.5E7</v>
      </c>
      <c r="E57" s="22">
        <v>0.0</v>
      </c>
    </row>
    <row r="58" ht="14.25" customHeight="1">
      <c r="A58" s="17" t="s">
        <v>137</v>
      </c>
      <c r="B58" s="17">
        <v>240.0</v>
      </c>
      <c r="C58" s="18"/>
      <c r="D58" s="19">
        <f t="shared" ref="D58:E58" si="17">D59+D60</f>
        <v>0</v>
      </c>
      <c r="E58" s="19">
        <f t="shared" si="17"/>
        <v>0</v>
      </c>
    </row>
    <row r="59" ht="14.25" customHeight="1">
      <c r="A59" s="18" t="s">
        <v>127</v>
      </c>
      <c r="B59" s="18">
        <v>241.0</v>
      </c>
      <c r="C59" s="18"/>
      <c r="D59" s="22">
        <v>0.0</v>
      </c>
      <c r="E59" s="22">
        <v>0.0</v>
      </c>
    </row>
    <row r="60" ht="14.25" customHeight="1">
      <c r="A60" s="18" t="s">
        <v>128</v>
      </c>
      <c r="B60" s="18">
        <v>242.0</v>
      </c>
      <c r="C60" s="18"/>
      <c r="D60" s="22">
        <v>0.0</v>
      </c>
      <c r="E60" s="22">
        <v>0.0</v>
      </c>
    </row>
    <row r="61" ht="14.25" customHeight="1">
      <c r="A61" s="17" t="s">
        <v>139</v>
      </c>
      <c r="B61" s="17">
        <v>250.0</v>
      </c>
      <c r="C61" s="17"/>
      <c r="D61" s="24">
        <f t="shared" ref="D61:E61" si="18">sum(D62:D65)</f>
        <v>163210101679</v>
      </c>
      <c r="E61" s="24">
        <f t="shared" si="18"/>
        <v>211257534246</v>
      </c>
    </row>
    <row r="62" ht="14.25" customHeight="1">
      <c r="A62" s="18" t="s">
        <v>142</v>
      </c>
      <c r="B62" s="18">
        <v>251.0</v>
      </c>
      <c r="C62" s="18"/>
      <c r="D62" s="22">
        <v>0.0</v>
      </c>
      <c r="E62" s="22">
        <v>0.0</v>
      </c>
    </row>
    <row r="63" ht="14.25" customHeight="1">
      <c r="A63" s="18" t="s">
        <v>143</v>
      </c>
      <c r="B63" s="18">
        <v>252.0</v>
      </c>
      <c r="C63" s="18"/>
      <c r="D63" s="22">
        <v>0.0</v>
      </c>
      <c r="E63" s="22">
        <v>0.0</v>
      </c>
    </row>
    <row r="64" ht="14.25" customHeight="1">
      <c r="A64" s="18" t="s">
        <v>144</v>
      </c>
      <c r="B64" s="18">
        <v>258.0</v>
      </c>
      <c r="C64" s="18"/>
      <c r="D64" s="22">
        <v>1.66524358905E11</v>
      </c>
      <c r="E64" s="22">
        <v>2.13560534246E11</v>
      </c>
    </row>
    <row r="65" ht="14.25" customHeight="1">
      <c r="A65" s="18" t="s">
        <v>145</v>
      </c>
      <c r="B65" s="18">
        <v>259.0</v>
      </c>
      <c r="C65" s="18"/>
      <c r="D65" s="22">
        <v>-3.314257226E9</v>
      </c>
      <c r="E65" s="22">
        <v>-2.303E9</v>
      </c>
    </row>
    <row r="66" ht="14.25" customHeight="1">
      <c r="A66" s="17" t="s">
        <v>146</v>
      </c>
      <c r="B66" s="17">
        <v>260.0</v>
      </c>
      <c r="C66" s="17"/>
      <c r="D66" s="24">
        <f t="shared" ref="D66:E66" si="19">sum(D67:D69)</f>
        <v>15521501767</v>
      </c>
      <c r="E66" s="24">
        <f t="shared" si="19"/>
        <v>15588659892</v>
      </c>
    </row>
    <row r="67" ht="14.25" customHeight="1">
      <c r="A67" s="18" t="s">
        <v>148</v>
      </c>
      <c r="B67" s="18">
        <v>261.0</v>
      </c>
      <c r="C67" s="18"/>
      <c r="D67" s="22">
        <v>5.107472336E9</v>
      </c>
      <c r="E67" s="22">
        <v>6.28746604E9</v>
      </c>
    </row>
    <row r="68" ht="14.25" customHeight="1">
      <c r="A68" s="18" t="s">
        <v>149</v>
      </c>
      <c r="B68" s="18">
        <v>262.0</v>
      </c>
      <c r="C68" s="18"/>
      <c r="D68" s="22">
        <v>7.093498673E9</v>
      </c>
      <c r="E68" s="22">
        <v>6.553986889E9</v>
      </c>
    </row>
    <row r="69" ht="14.25" customHeight="1">
      <c r="A69" s="18" t="s">
        <v>150</v>
      </c>
      <c r="B69" s="18">
        <v>268.0</v>
      </c>
      <c r="C69" s="18"/>
      <c r="D69" s="22">
        <v>3.320530758E9</v>
      </c>
      <c r="E69" s="22">
        <v>2.747206963E9</v>
      </c>
    </row>
    <row r="70" ht="14.25" customHeight="1">
      <c r="A70" s="17" t="s">
        <v>151</v>
      </c>
      <c r="B70" s="17">
        <v>270.0</v>
      </c>
      <c r="C70" s="17"/>
      <c r="D70" s="24">
        <f t="shared" ref="D70:E70" si="20">D8+D38</f>
        <v>1907695991044</v>
      </c>
      <c r="E70" s="24">
        <f t="shared" si="20"/>
        <v>1821631905710</v>
      </c>
    </row>
    <row r="71" ht="14.25" customHeight="1">
      <c r="A71" s="18"/>
      <c r="B71" s="18"/>
      <c r="C71" s="18"/>
      <c r="D71" s="19"/>
      <c r="E71" s="19"/>
    </row>
    <row r="72" ht="14.25" customHeight="1">
      <c r="A72" s="17" t="s">
        <v>152</v>
      </c>
      <c r="B72" s="18"/>
      <c r="C72" s="18"/>
      <c r="D72" s="19"/>
      <c r="E72" s="19"/>
    </row>
    <row r="73" ht="14.25" customHeight="1">
      <c r="A73" s="17" t="s">
        <v>154</v>
      </c>
      <c r="B73" s="17">
        <v>300.0</v>
      </c>
      <c r="C73" s="17"/>
      <c r="D73" s="24">
        <f t="shared" ref="D73:E73" si="21">D74+D94</f>
        <v>1204852237578</v>
      </c>
      <c r="E73" s="24">
        <f t="shared" si="21"/>
        <v>1155094049414</v>
      </c>
    </row>
    <row r="74" ht="14.25" customHeight="1">
      <c r="A74" s="17" t="s">
        <v>157</v>
      </c>
      <c r="B74" s="17">
        <v>310.0</v>
      </c>
      <c r="C74" s="17"/>
      <c r="D74" s="24">
        <f t="shared" ref="D74:E74" si="22">D75+D76+D79+D80+D81+D82+D83+D84+D85+D86+D87+D88+D89+D90</f>
        <v>1201330901578</v>
      </c>
      <c r="E74" s="24">
        <f t="shared" si="22"/>
        <v>1151905945789</v>
      </c>
    </row>
    <row r="75" ht="14.25" customHeight="1">
      <c r="A75" s="18" t="s">
        <v>161</v>
      </c>
      <c r="B75" s="18">
        <v>311.0</v>
      </c>
      <c r="C75" s="18"/>
      <c r="D75" s="22">
        <v>0.0</v>
      </c>
      <c r="E75" s="22">
        <v>0.0</v>
      </c>
    </row>
    <row r="76" ht="14.25" customHeight="1">
      <c r="A76" s="18" t="s">
        <v>162</v>
      </c>
      <c r="B76" s="32">
        <v>312.0</v>
      </c>
      <c r="C76" s="18"/>
      <c r="D76" s="19">
        <f t="shared" ref="D76:E76" si="23">D77+D78</f>
        <v>211583174340</v>
      </c>
      <c r="E76" s="19">
        <f t="shared" si="23"/>
        <v>166665759670</v>
      </c>
    </row>
    <row r="77" ht="14.25" customHeight="1">
      <c r="A77" s="18" t="s">
        <v>165</v>
      </c>
      <c r="B77" s="28" t="s">
        <v>166</v>
      </c>
      <c r="C77" s="18"/>
      <c r="D77" s="22">
        <v>2.1158317434E11</v>
      </c>
      <c r="E77" s="22">
        <v>1.6666575967E11</v>
      </c>
    </row>
    <row r="78" ht="14.25" customHeight="1">
      <c r="A78" s="18" t="s">
        <v>167</v>
      </c>
      <c r="B78" s="28" t="s">
        <v>168</v>
      </c>
      <c r="C78" s="18"/>
      <c r="D78" s="22">
        <v>0.0</v>
      </c>
      <c r="E78" s="22">
        <v>0.0</v>
      </c>
    </row>
    <row r="79" ht="14.25" customHeight="1">
      <c r="A79" s="18" t="s">
        <v>169</v>
      </c>
      <c r="B79" s="18">
        <v>313.0</v>
      </c>
      <c r="C79" s="18"/>
      <c r="D79" s="22">
        <v>0.0</v>
      </c>
      <c r="E79" s="22">
        <v>0.0</v>
      </c>
    </row>
    <row r="80" ht="14.25" customHeight="1">
      <c r="A80" s="18" t="s">
        <v>170</v>
      </c>
      <c r="B80" s="18">
        <v>314.0</v>
      </c>
      <c r="C80" s="18"/>
      <c r="D80" s="22">
        <v>2.2988093965E10</v>
      </c>
      <c r="E80" s="22">
        <v>1.2731773382E10</v>
      </c>
    </row>
    <row r="81" ht="14.25" customHeight="1">
      <c r="A81" s="18" t="s">
        <v>171</v>
      </c>
      <c r="B81" s="18">
        <v>315.0</v>
      </c>
      <c r="C81" s="18"/>
      <c r="D81" s="22">
        <v>8.032863167E9</v>
      </c>
      <c r="E81" s="22">
        <v>1.9032541746E10</v>
      </c>
    </row>
    <row r="82" ht="14.25" customHeight="1">
      <c r="A82" s="18" t="s">
        <v>172</v>
      </c>
      <c r="B82" s="18">
        <v>316.0</v>
      </c>
      <c r="C82" s="18"/>
      <c r="D82" s="22">
        <v>2.77062634E9</v>
      </c>
      <c r="E82" s="22">
        <v>7.19237714E9</v>
      </c>
    </row>
    <row r="83" ht="14.25" customHeight="1">
      <c r="A83" s="18" t="s">
        <v>173</v>
      </c>
      <c r="B83" s="18">
        <v>317.0</v>
      </c>
      <c r="C83" s="18"/>
      <c r="D83" s="22">
        <v>0.0</v>
      </c>
      <c r="E83" s="22">
        <v>0.0</v>
      </c>
    </row>
    <row r="84" ht="14.25" customHeight="1">
      <c r="A84" s="18" t="s">
        <v>174</v>
      </c>
      <c r="B84" s="18">
        <v>318.0</v>
      </c>
      <c r="C84" s="18"/>
      <c r="D84" s="22">
        <v>5.759007992E10</v>
      </c>
      <c r="E84" s="22">
        <v>2.9855269765E10</v>
      </c>
    </row>
    <row r="85" ht="14.25" customHeight="1">
      <c r="A85" s="18" t="s">
        <v>176</v>
      </c>
      <c r="B85" s="18">
        <v>319.0</v>
      </c>
      <c r="C85" s="18"/>
      <c r="D85" s="22">
        <v>3.312887127E9</v>
      </c>
      <c r="E85" s="22">
        <v>6.052792065E9</v>
      </c>
    </row>
    <row r="86" ht="14.25" customHeight="1">
      <c r="A86" s="18" t="s">
        <v>177</v>
      </c>
      <c r="B86" s="28" t="s">
        <v>178</v>
      </c>
      <c r="C86" s="18"/>
      <c r="D86" s="22">
        <v>7.013470204E10</v>
      </c>
      <c r="E86" s="22">
        <v>6.779549112E10</v>
      </c>
    </row>
    <row r="87" ht="14.25" customHeight="1">
      <c r="A87" s="18" t="s">
        <v>180</v>
      </c>
      <c r="B87" s="18">
        <v>320.0</v>
      </c>
      <c r="C87" s="18"/>
      <c r="D87" s="22">
        <v>0.0</v>
      </c>
      <c r="E87" s="22">
        <v>0.0</v>
      </c>
    </row>
    <row r="88" ht="14.25" customHeight="1">
      <c r="A88" s="18" t="s">
        <v>182</v>
      </c>
      <c r="B88" s="18">
        <v>323.0</v>
      </c>
      <c r="C88" s="18"/>
      <c r="D88" s="22">
        <v>0.0</v>
      </c>
      <c r="E88" s="22">
        <v>0.0</v>
      </c>
    </row>
    <row r="89" ht="14.25" customHeight="1">
      <c r="A89" s="18" t="s">
        <v>183</v>
      </c>
      <c r="B89" s="18">
        <v>327.0</v>
      </c>
      <c r="C89" s="18"/>
      <c r="D89" s="22">
        <v>0.0</v>
      </c>
      <c r="E89" s="22">
        <v>0.0</v>
      </c>
    </row>
    <row r="90" ht="14.25" customHeight="1">
      <c r="A90" s="18" t="s">
        <v>184</v>
      </c>
      <c r="B90" s="32">
        <v>329.0</v>
      </c>
      <c r="C90" s="18"/>
      <c r="D90" s="19">
        <f>D91+D92+D93</f>
        <v>824918474679</v>
      </c>
      <c r="E90" s="22">
        <v>8.42579940901E11</v>
      </c>
    </row>
    <row r="91" ht="14.25" customHeight="1">
      <c r="A91" s="18" t="s">
        <v>185</v>
      </c>
      <c r="B91" s="28" t="s">
        <v>187</v>
      </c>
      <c r="C91" s="18"/>
      <c r="D91" s="22">
        <v>4.84023489156E11</v>
      </c>
      <c r="E91" s="22">
        <v>5.20913605502E11</v>
      </c>
    </row>
    <row r="92" ht="14.25" customHeight="1">
      <c r="A92" s="18" t="s">
        <v>188</v>
      </c>
      <c r="B92" s="28" t="s">
        <v>189</v>
      </c>
      <c r="C92" s="18"/>
      <c r="D92" s="22">
        <v>2.80404268778E11</v>
      </c>
      <c r="E92" s="22">
        <v>2.64182074896E11</v>
      </c>
    </row>
    <row r="93" ht="14.25" customHeight="1">
      <c r="A93" s="18" t="s">
        <v>190</v>
      </c>
      <c r="B93" s="28" t="s">
        <v>191</v>
      </c>
      <c r="C93" s="18"/>
      <c r="D93" s="22">
        <v>6.0490716745E10</v>
      </c>
      <c r="E93" s="22">
        <v>5.7484260503E10</v>
      </c>
    </row>
    <row r="94" ht="14.25" customHeight="1">
      <c r="A94" s="17" t="s">
        <v>192</v>
      </c>
      <c r="B94" s="17">
        <v>330.0</v>
      </c>
      <c r="C94" s="17"/>
      <c r="D94" s="24">
        <f t="shared" ref="D94:E94" si="24">sum(D95:D102)</f>
        <v>3521336000</v>
      </c>
      <c r="E94" s="24">
        <f t="shared" si="24"/>
        <v>3188103625</v>
      </c>
    </row>
    <row r="95" ht="14.25" customHeight="1">
      <c r="A95" s="18" t="s">
        <v>195</v>
      </c>
      <c r="B95" s="18">
        <v>331.0</v>
      </c>
      <c r="C95" s="18"/>
      <c r="D95" s="22">
        <v>0.0</v>
      </c>
      <c r="E95" s="22">
        <v>0.0</v>
      </c>
    </row>
    <row r="96" ht="14.25" customHeight="1">
      <c r="A96" s="18" t="s">
        <v>197</v>
      </c>
      <c r="B96" s="18">
        <v>332.0</v>
      </c>
      <c r="C96" s="18"/>
      <c r="D96" s="22">
        <v>0.0</v>
      </c>
      <c r="E96" s="22">
        <v>0.0</v>
      </c>
    </row>
    <row r="97" ht="14.25" customHeight="1">
      <c r="A97" s="18" t="s">
        <v>198</v>
      </c>
      <c r="B97" s="18">
        <v>333.0</v>
      </c>
      <c r="C97" s="18"/>
      <c r="D97" s="22">
        <v>3.0E7</v>
      </c>
      <c r="E97" s="22">
        <v>3.0E7</v>
      </c>
    </row>
    <row r="98" ht="14.25" customHeight="1">
      <c r="A98" s="18" t="s">
        <v>199</v>
      </c>
      <c r="B98" s="18">
        <v>334.0</v>
      </c>
      <c r="C98" s="18"/>
      <c r="D98" s="22">
        <v>0.0</v>
      </c>
      <c r="E98" s="22">
        <v>0.0</v>
      </c>
    </row>
    <row r="99" ht="14.25" customHeight="1">
      <c r="A99" s="18" t="s">
        <v>200</v>
      </c>
      <c r="B99" s="18">
        <v>335.0</v>
      </c>
      <c r="C99" s="18"/>
      <c r="D99" s="22">
        <v>0.0</v>
      </c>
      <c r="E99" s="22">
        <v>0.0</v>
      </c>
    </row>
    <row r="100" ht="14.25" customHeight="1">
      <c r="A100" s="18" t="s">
        <v>201</v>
      </c>
      <c r="B100" s="18">
        <v>336.0</v>
      </c>
      <c r="C100" s="18"/>
      <c r="D100" s="22">
        <v>3.491336E9</v>
      </c>
      <c r="E100" s="22">
        <v>3.158103625E9</v>
      </c>
    </row>
    <row r="101" ht="14.25" customHeight="1">
      <c r="A101" s="18" t="s">
        <v>202</v>
      </c>
      <c r="B101" s="18">
        <v>337.0</v>
      </c>
      <c r="C101" s="18"/>
      <c r="D101" s="22">
        <v>0.0</v>
      </c>
      <c r="E101" s="22">
        <v>0.0</v>
      </c>
    </row>
    <row r="102" ht="14.25" customHeight="1">
      <c r="A102" s="18" t="s">
        <v>203</v>
      </c>
      <c r="B102" s="18">
        <v>339.0</v>
      </c>
      <c r="C102" s="18"/>
      <c r="D102" s="22">
        <v>0.0</v>
      </c>
      <c r="E102" s="22">
        <v>0.0</v>
      </c>
    </row>
    <row r="103" ht="14.25" customHeight="1">
      <c r="A103" s="17" t="s">
        <v>204</v>
      </c>
      <c r="B103" s="17">
        <v>400.0</v>
      </c>
      <c r="C103" s="17"/>
      <c r="D103" s="24">
        <f t="shared" ref="D103:E103" si="25">D104</f>
        <v>702843753466</v>
      </c>
      <c r="E103" s="24">
        <f t="shared" si="25"/>
        <v>666537856296</v>
      </c>
    </row>
    <row r="104" ht="14.25" customHeight="1">
      <c r="A104" s="17" t="s">
        <v>206</v>
      </c>
      <c r="B104" s="17">
        <v>410.0</v>
      </c>
      <c r="C104" s="17"/>
      <c r="D104" s="24">
        <f t="shared" ref="D104:E104" si="26">sum(D105:D115)</f>
        <v>702843753466</v>
      </c>
      <c r="E104" s="24">
        <f t="shared" si="26"/>
        <v>666537856296</v>
      </c>
    </row>
    <row r="105" ht="14.25" customHeight="1">
      <c r="A105" s="18" t="s">
        <v>207</v>
      </c>
      <c r="B105" s="18">
        <v>411.0</v>
      </c>
      <c r="C105" s="18"/>
      <c r="D105" s="22">
        <v>6.0E11</v>
      </c>
      <c r="E105" s="22">
        <v>6.0E11</v>
      </c>
    </row>
    <row r="106" ht="14.25" customHeight="1">
      <c r="A106" s="18" t="s">
        <v>208</v>
      </c>
      <c r="B106" s="18">
        <v>412.0</v>
      </c>
      <c r="C106" s="18"/>
      <c r="D106" s="22">
        <v>-4.15994845E8</v>
      </c>
      <c r="E106" s="22">
        <v>-4.15994845E8</v>
      </c>
    </row>
    <row r="107" ht="14.25" customHeight="1">
      <c r="A107" s="18" t="s">
        <v>209</v>
      </c>
      <c r="B107" s="18">
        <v>413.0</v>
      </c>
      <c r="C107" s="18"/>
      <c r="D107" s="22">
        <v>0.0</v>
      </c>
      <c r="E107" s="22">
        <v>0.0</v>
      </c>
    </row>
    <row r="108" ht="14.25" customHeight="1">
      <c r="A108" s="18" t="s">
        <v>210</v>
      </c>
      <c r="B108" s="18">
        <v>414.0</v>
      </c>
      <c r="C108" s="18"/>
      <c r="D108" s="22">
        <v>-5260000.0</v>
      </c>
      <c r="E108" s="22">
        <v>-5260000.0</v>
      </c>
    </row>
    <row r="109" ht="14.25" customHeight="1">
      <c r="A109" s="18" t="s">
        <v>211</v>
      </c>
      <c r="B109" s="18">
        <v>415.0</v>
      </c>
      <c r="C109" s="18"/>
      <c r="D109" s="22">
        <v>0.0</v>
      </c>
      <c r="E109" s="22">
        <v>0.0</v>
      </c>
    </row>
    <row r="110" ht="14.25" customHeight="1">
      <c r="A110" s="18" t="s">
        <v>212</v>
      </c>
      <c r="B110" s="18">
        <v>416.0</v>
      </c>
      <c r="C110" s="18"/>
      <c r="D110" s="22">
        <v>0.0</v>
      </c>
      <c r="E110" s="22">
        <v>0.0</v>
      </c>
    </row>
    <row r="111" ht="14.25" customHeight="1">
      <c r="A111" s="18" t="s">
        <v>213</v>
      </c>
      <c r="B111" s="18">
        <v>417.0</v>
      </c>
      <c r="C111" s="18"/>
      <c r="D111" s="22">
        <v>0.0</v>
      </c>
      <c r="E111" s="22">
        <v>0.0</v>
      </c>
    </row>
    <row r="112" ht="14.25" customHeight="1">
      <c r="A112" s="18" t="s">
        <v>214</v>
      </c>
      <c r="B112" s="18">
        <v>418.0</v>
      </c>
      <c r="C112" s="18"/>
      <c r="D112" s="22">
        <v>1.5831189152E10</v>
      </c>
      <c r="E112" s="22">
        <v>1.5831189152E10</v>
      </c>
    </row>
    <row r="113" ht="14.25" customHeight="1">
      <c r="A113" s="18" t="s">
        <v>215</v>
      </c>
      <c r="B113" s="18">
        <v>419.0</v>
      </c>
      <c r="C113" s="18"/>
      <c r="D113" s="22">
        <v>0.0</v>
      </c>
      <c r="E113" s="22">
        <v>0.0</v>
      </c>
    </row>
    <row r="114" ht="14.25" customHeight="1">
      <c r="A114" s="18" t="s">
        <v>216</v>
      </c>
      <c r="B114" s="18">
        <v>420.0</v>
      </c>
      <c r="C114" s="18"/>
      <c r="D114" s="22">
        <v>4.91163412E9</v>
      </c>
      <c r="E114" s="22">
        <v>3.180036898E9</v>
      </c>
    </row>
    <row r="115" ht="14.25" customHeight="1">
      <c r="A115" s="18" t="s">
        <v>217</v>
      </c>
      <c r="B115" s="18">
        <v>421.0</v>
      </c>
      <c r="C115" s="18"/>
      <c r="D115" s="22">
        <v>8.2522185039E10</v>
      </c>
      <c r="E115" s="22">
        <v>4.7947885091E10</v>
      </c>
    </row>
    <row r="116" ht="14.25" customHeight="1">
      <c r="A116" s="17" t="s">
        <v>218</v>
      </c>
      <c r="B116" s="17">
        <v>440.0</v>
      </c>
      <c r="C116" s="17"/>
      <c r="D116" s="24">
        <f t="shared" ref="D116:E116" si="27">D103+D73</f>
        <v>1907695991044</v>
      </c>
      <c r="E116" s="24">
        <f t="shared" si="27"/>
        <v>1821631905710</v>
      </c>
    </row>
    <row r="117" ht="14.25" customHeight="1">
      <c r="D117" s="6"/>
      <c r="E117" s="6"/>
    </row>
    <row r="118" ht="14.25" customHeight="1">
      <c r="A118" s="11" t="s">
        <v>219</v>
      </c>
      <c r="B118" s="13"/>
      <c r="C118" s="13"/>
      <c r="D118" s="13"/>
      <c r="E118" s="6"/>
    </row>
    <row r="119" ht="14.25" customHeight="1">
      <c r="A119" s="33" t="s">
        <v>8</v>
      </c>
      <c r="B119" s="2"/>
      <c r="C119" s="15" t="s">
        <v>10</v>
      </c>
      <c r="D119" s="34">
        <v>43646.0</v>
      </c>
      <c r="E119" s="35">
        <v>43465.0</v>
      </c>
    </row>
    <row r="120" ht="14.25" customHeight="1">
      <c r="A120" s="36" t="s">
        <v>220</v>
      </c>
      <c r="B120" s="2"/>
      <c r="C120" s="18" t="s">
        <v>221</v>
      </c>
      <c r="D120" s="19"/>
      <c r="E120" s="19"/>
    </row>
    <row r="121" ht="14.25" customHeight="1">
      <c r="A121" s="36" t="s">
        <v>222</v>
      </c>
      <c r="B121" s="2"/>
      <c r="C121" s="18"/>
      <c r="D121" s="19"/>
      <c r="E121" s="19"/>
    </row>
    <row r="122" ht="14.25" customHeight="1">
      <c r="A122" s="36" t="s">
        <v>223</v>
      </c>
      <c r="B122" s="2"/>
      <c r="C122" s="18"/>
      <c r="D122" s="19"/>
      <c r="E122" s="19"/>
    </row>
    <row r="123" ht="14.25" customHeight="1">
      <c r="A123" s="36" t="s">
        <v>224</v>
      </c>
      <c r="B123" s="2"/>
      <c r="C123" s="18"/>
      <c r="D123" s="19"/>
      <c r="E123" s="19"/>
    </row>
    <row r="124" ht="14.25" customHeight="1">
      <c r="A124" s="36" t="s">
        <v>225</v>
      </c>
      <c r="B124" s="2"/>
      <c r="C124" s="18"/>
      <c r="D124" s="19"/>
      <c r="E124" s="19"/>
    </row>
    <row r="125" ht="14.25" customHeight="1">
      <c r="D125" s="6"/>
      <c r="E125" s="6"/>
    </row>
    <row r="126" ht="14.25" customHeight="1">
      <c r="D126" s="6"/>
      <c r="E126" s="6"/>
    </row>
    <row r="127" ht="14.25" customHeight="1">
      <c r="D127" s="6"/>
      <c r="E127" s="6"/>
    </row>
    <row r="128" ht="14.25" customHeight="1">
      <c r="D128" s="6"/>
      <c r="E128" s="6"/>
    </row>
    <row r="129" ht="14.25" customHeight="1">
      <c r="D129" s="6"/>
      <c r="E129" s="6"/>
    </row>
    <row r="130" ht="14.25" customHeight="1">
      <c r="D130" s="6"/>
      <c r="E130" s="6"/>
    </row>
    <row r="131" ht="14.25" customHeight="1">
      <c r="D131" s="6"/>
      <c r="E131" s="6"/>
    </row>
    <row r="132" ht="14.25" customHeight="1">
      <c r="D132" s="6"/>
      <c r="E132" s="6"/>
    </row>
    <row r="133" ht="14.25" customHeight="1">
      <c r="D133" s="6"/>
      <c r="E133" s="6"/>
    </row>
    <row r="134" ht="14.25" customHeight="1">
      <c r="D134" s="6"/>
      <c r="E134" s="6"/>
    </row>
    <row r="135" ht="14.25" customHeight="1">
      <c r="D135" s="6"/>
      <c r="E135" s="6"/>
    </row>
    <row r="136" ht="14.25" customHeight="1">
      <c r="D136" s="6"/>
      <c r="E136" s="6"/>
    </row>
    <row r="137" ht="14.25" customHeight="1">
      <c r="D137" s="6"/>
      <c r="E137" s="6"/>
    </row>
    <row r="138" ht="14.25" customHeight="1">
      <c r="D138" s="6"/>
      <c r="E138" s="6"/>
    </row>
    <row r="139" ht="14.25" customHeight="1">
      <c r="D139" s="6"/>
      <c r="E139" s="6"/>
    </row>
    <row r="140" ht="14.25" customHeight="1">
      <c r="D140" s="6"/>
      <c r="E140" s="6"/>
    </row>
    <row r="141" ht="14.25" customHeight="1">
      <c r="D141" s="6"/>
      <c r="E141" s="6"/>
    </row>
    <row r="142" ht="14.25" customHeight="1">
      <c r="D142" s="6"/>
      <c r="E142" s="6"/>
    </row>
    <row r="143" ht="14.25" customHeight="1">
      <c r="D143" s="6"/>
      <c r="E143" s="6"/>
    </row>
    <row r="144" ht="14.25" customHeight="1">
      <c r="D144" s="6"/>
      <c r="E144" s="6"/>
    </row>
    <row r="145" ht="14.25" customHeight="1">
      <c r="D145" s="6"/>
      <c r="E145" s="6"/>
    </row>
    <row r="146" ht="14.25" customHeight="1">
      <c r="D146" s="6"/>
      <c r="E146" s="6"/>
    </row>
    <row r="147" ht="14.25" customHeight="1">
      <c r="D147" s="6"/>
      <c r="E147" s="6"/>
    </row>
    <row r="148" ht="14.25" customHeight="1">
      <c r="D148" s="6"/>
      <c r="E148" s="6"/>
    </row>
    <row r="149" ht="14.25" customHeight="1">
      <c r="D149" s="6"/>
      <c r="E149" s="6"/>
    </row>
    <row r="150" ht="14.25" customHeight="1">
      <c r="D150" s="6"/>
      <c r="E150" s="6"/>
    </row>
    <row r="151" ht="14.25" customHeight="1">
      <c r="D151" s="6"/>
      <c r="E151" s="6"/>
    </row>
    <row r="152" ht="14.25" customHeight="1">
      <c r="D152" s="6"/>
      <c r="E152" s="6"/>
    </row>
    <row r="153" ht="14.25" customHeight="1">
      <c r="D153" s="6"/>
      <c r="E153" s="6"/>
    </row>
    <row r="154" ht="14.25" customHeight="1">
      <c r="D154" s="6"/>
      <c r="E154" s="6"/>
    </row>
    <row r="155" ht="14.25" customHeight="1">
      <c r="D155" s="6"/>
      <c r="E155" s="6"/>
    </row>
    <row r="156" ht="14.25" customHeight="1">
      <c r="D156" s="6"/>
      <c r="E156" s="6"/>
    </row>
    <row r="157" ht="14.25" customHeight="1">
      <c r="D157" s="6"/>
      <c r="E157" s="6"/>
    </row>
    <row r="158" ht="14.25" customHeight="1">
      <c r="D158" s="6"/>
      <c r="E158" s="6"/>
    </row>
    <row r="159" ht="14.25" customHeight="1">
      <c r="D159" s="6"/>
      <c r="E159" s="6"/>
    </row>
    <row r="160" ht="14.25" customHeight="1">
      <c r="D160" s="6"/>
      <c r="E160" s="6"/>
    </row>
    <row r="161" ht="14.25" customHeight="1">
      <c r="D161" s="6"/>
      <c r="E161" s="6"/>
    </row>
    <row r="162" ht="14.25" customHeight="1">
      <c r="D162" s="6"/>
      <c r="E162" s="6"/>
    </row>
    <row r="163" ht="14.25" customHeight="1">
      <c r="D163" s="6"/>
      <c r="E163" s="6"/>
    </row>
    <row r="164" ht="14.25" customHeight="1">
      <c r="D164" s="6"/>
      <c r="E164" s="6"/>
    </row>
    <row r="165" ht="14.25" customHeight="1">
      <c r="D165" s="6"/>
      <c r="E165" s="6"/>
    </row>
    <row r="166" ht="14.25" customHeight="1">
      <c r="D166" s="6"/>
      <c r="E166" s="6"/>
    </row>
    <row r="167" ht="14.25" customHeight="1">
      <c r="D167" s="6"/>
      <c r="E167" s="6"/>
    </row>
    <row r="168" ht="14.25" customHeight="1">
      <c r="D168" s="6"/>
      <c r="E168" s="6"/>
    </row>
    <row r="169" ht="14.25" customHeight="1">
      <c r="D169" s="6"/>
      <c r="E169" s="6"/>
    </row>
    <row r="170" ht="14.25" customHeight="1">
      <c r="D170" s="6"/>
      <c r="E170" s="6"/>
    </row>
    <row r="171" ht="14.25" customHeight="1">
      <c r="D171" s="6"/>
      <c r="E171" s="6"/>
    </row>
    <row r="172" ht="14.25" customHeight="1">
      <c r="D172" s="6"/>
      <c r="E172" s="6"/>
    </row>
    <row r="173" ht="14.25" customHeight="1">
      <c r="D173" s="6"/>
      <c r="E173" s="6"/>
    </row>
    <row r="174" ht="14.25" customHeight="1">
      <c r="D174" s="6"/>
      <c r="E174" s="6"/>
    </row>
    <row r="175" ht="14.25" customHeight="1">
      <c r="D175" s="6"/>
      <c r="E175" s="6"/>
    </row>
    <row r="176" ht="14.25" customHeight="1">
      <c r="D176" s="6"/>
      <c r="E176" s="6"/>
    </row>
    <row r="177" ht="14.25" customHeight="1">
      <c r="D177" s="6"/>
      <c r="E177" s="6"/>
    </row>
    <row r="178" ht="14.25" customHeight="1">
      <c r="D178" s="6"/>
      <c r="E178" s="6"/>
    </row>
    <row r="179" ht="14.25" customHeight="1">
      <c r="D179" s="6"/>
      <c r="E179" s="6"/>
    </row>
    <row r="180" ht="14.25" customHeight="1">
      <c r="D180" s="6"/>
      <c r="E180" s="6"/>
    </row>
    <row r="181" ht="14.25" customHeight="1">
      <c r="D181" s="6"/>
      <c r="E181" s="6"/>
    </row>
    <row r="182" ht="14.25" customHeight="1">
      <c r="D182" s="6"/>
      <c r="E182" s="6"/>
    </row>
    <row r="183" ht="14.25" customHeight="1">
      <c r="D183" s="6"/>
      <c r="E183" s="6"/>
    </row>
    <row r="184" ht="14.25" customHeight="1">
      <c r="D184" s="6"/>
      <c r="E184" s="6"/>
    </row>
    <row r="185" ht="14.25" customHeight="1">
      <c r="D185" s="6"/>
      <c r="E185" s="6"/>
    </row>
    <row r="186" ht="14.25" customHeight="1">
      <c r="D186" s="6"/>
      <c r="E186" s="6"/>
    </row>
    <row r="187" ht="14.25" customHeight="1">
      <c r="D187" s="6"/>
      <c r="E187" s="6"/>
    </row>
    <row r="188" ht="14.25" customHeight="1">
      <c r="D188" s="6"/>
      <c r="E188" s="6"/>
    </row>
    <row r="189" ht="14.25" customHeight="1">
      <c r="D189" s="6"/>
      <c r="E189" s="6"/>
    </row>
    <row r="190" ht="14.25" customHeight="1">
      <c r="D190" s="6"/>
      <c r="E190" s="6"/>
    </row>
    <row r="191" ht="14.25" customHeight="1">
      <c r="D191" s="6"/>
      <c r="E191" s="6"/>
    </row>
    <row r="192" ht="14.25" customHeight="1">
      <c r="D192" s="6"/>
      <c r="E192" s="6"/>
    </row>
    <row r="193" ht="14.25" customHeight="1">
      <c r="D193" s="6"/>
      <c r="E193" s="6"/>
    </row>
    <row r="194" ht="14.25" customHeight="1">
      <c r="D194" s="6"/>
      <c r="E194" s="6"/>
    </row>
    <row r="195" ht="14.25" customHeight="1">
      <c r="D195" s="6"/>
      <c r="E195" s="6"/>
    </row>
    <row r="196" ht="14.25" customHeight="1">
      <c r="D196" s="6"/>
      <c r="E196" s="6"/>
    </row>
    <row r="197" ht="14.25" customHeight="1">
      <c r="D197" s="6"/>
      <c r="E197" s="6"/>
    </row>
    <row r="198" ht="14.25" customHeight="1">
      <c r="D198" s="6"/>
      <c r="E198" s="6"/>
    </row>
    <row r="199" ht="14.25" customHeight="1">
      <c r="D199" s="6"/>
      <c r="E199" s="6"/>
    </row>
    <row r="200" ht="14.25" customHeight="1">
      <c r="D200" s="6"/>
      <c r="E200" s="6"/>
    </row>
    <row r="201" ht="14.25" customHeight="1">
      <c r="D201" s="6"/>
      <c r="E201" s="6"/>
    </row>
    <row r="202" ht="14.25" customHeight="1">
      <c r="D202" s="6"/>
      <c r="E202" s="6"/>
    </row>
    <row r="203" ht="14.25" customHeight="1">
      <c r="D203" s="6"/>
      <c r="E203" s="6"/>
    </row>
    <row r="204" ht="14.25" customHeight="1">
      <c r="D204" s="6"/>
      <c r="E204" s="6"/>
    </row>
    <row r="205" ht="14.25" customHeight="1">
      <c r="D205" s="6"/>
      <c r="E205" s="6"/>
    </row>
    <row r="206" ht="14.25" customHeight="1">
      <c r="D206" s="6"/>
      <c r="E206" s="6"/>
    </row>
    <row r="207" ht="14.25" customHeight="1">
      <c r="D207" s="6"/>
      <c r="E207" s="6"/>
    </row>
    <row r="208" ht="14.25" customHeight="1">
      <c r="D208" s="6"/>
      <c r="E208" s="6"/>
    </row>
    <row r="209" ht="14.25" customHeight="1">
      <c r="D209" s="6"/>
      <c r="E209" s="6"/>
    </row>
    <row r="210" ht="14.25" customHeight="1">
      <c r="D210" s="6"/>
      <c r="E210" s="6"/>
    </row>
    <row r="211" ht="14.25" customHeight="1">
      <c r="D211" s="6"/>
      <c r="E211" s="6"/>
    </row>
    <row r="212" ht="14.25" customHeight="1">
      <c r="D212" s="6"/>
      <c r="E212" s="6"/>
    </row>
    <row r="213" ht="14.25" customHeight="1">
      <c r="D213" s="6"/>
      <c r="E213" s="6"/>
    </row>
    <row r="214" ht="14.25" customHeight="1">
      <c r="D214" s="6"/>
      <c r="E214" s="6"/>
    </row>
    <row r="215" ht="14.25" customHeight="1">
      <c r="D215" s="6"/>
      <c r="E215" s="6"/>
    </row>
    <row r="216" ht="14.25" customHeight="1">
      <c r="D216" s="6"/>
      <c r="E216" s="6"/>
    </row>
    <row r="217" ht="14.25" customHeight="1">
      <c r="D217" s="6"/>
      <c r="E217" s="6"/>
    </row>
    <row r="218" ht="14.25" customHeight="1">
      <c r="D218" s="6"/>
      <c r="E218" s="6"/>
    </row>
    <row r="219" ht="14.25" customHeight="1">
      <c r="D219" s="6"/>
      <c r="E219" s="6"/>
    </row>
    <row r="220" ht="14.25" customHeight="1">
      <c r="D220" s="6"/>
      <c r="E220" s="6"/>
    </row>
    <row r="221" ht="14.25" customHeight="1">
      <c r="D221" s="6"/>
      <c r="E221" s="6"/>
    </row>
    <row r="222" ht="14.25" customHeight="1">
      <c r="D222" s="6"/>
      <c r="E222" s="6"/>
    </row>
    <row r="223" ht="14.25" customHeight="1">
      <c r="D223" s="6"/>
      <c r="E223" s="6"/>
    </row>
    <row r="224" ht="14.25" customHeight="1">
      <c r="D224" s="6"/>
      <c r="E224" s="6"/>
    </row>
    <row r="225" ht="14.25" customHeight="1">
      <c r="D225" s="6"/>
      <c r="E225" s="6"/>
    </row>
    <row r="226" ht="14.25" customHeight="1">
      <c r="D226" s="6"/>
      <c r="E226" s="6"/>
    </row>
    <row r="227" ht="14.25" customHeight="1">
      <c r="D227" s="6"/>
      <c r="E227" s="6"/>
    </row>
    <row r="228" ht="14.25" customHeight="1">
      <c r="D228" s="6"/>
      <c r="E228" s="6"/>
    </row>
    <row r="229" ht="14.25" customHeight="1">
      <c r="D229" s="6"/>
      <c r="E229" s="6"/>
    </row>
    <row r="230" ht="14.25" customHeight="1">
      <c r="D230" s="6"/>
      <c r="E230" s="6"/>
    </row>
    <row r="231" ht="14.25" customHeight="1">
      <c r="D231" s="6"/>
      <c r="E231" s="6"/>
    </row>
    <row r="232" ht="14.25" customHeight="1">
      <c r="D232" s="6"/>
      <c r="E232" s="6"/>
    </row>
    <row r="233" ht="14.25" customHeight="1">
      <c r="D233" s="6"/>
      <c r="E233" s="6"/>
    </row>
    <row r="234" ht="14.25" customHeight="1">
      <c r="D234" s="6"/>
      <c r="E234" s="6"/>
    </row>
    <row r="235" ht="14.25" customHeight="1">
      <c r="D235" s="6"/>
      <c r="E235" s="6"/>
    </row>
    <row r="236" ht="14.25" customHeight="1">
      <c r="D236" s="6"/>
      <c r="E236" s="6"/>
    </row>
    <row r="237" ht="14.25" customHeight="1">
      <c r="D237" s="6"/>
      <c r="E237" s="6"/>
    </row>
    <row r="238" ht="14.25" customHeight="1">
      <c r="D238" s="6"/>
      <c r="E238" s="6"/>
    </row>
    <row r="239" ht="14.25" customHeight="1">
      <c r="D239" s="6"/>
      <c r="E239" s="6"/>
    </row>
    <row r="240" ht="14.25" customHeight="1">
      <c r="D240" s="6"/>
      <c r="E240" s="6"/>
    </row>
    <row r="241" ht="14.25" customHeight="1">
      <c r="D241" s="6"/>
      <c r="E241" s="6"/>
    </row>
    <row r="242" ht="14.25" customHeight="1">
      <c r="D242" s="6"/>
      <c r="E242" s="6"/>
    </row>
    <row r="243" ht="14.25" customHeight="1">
      <c r="D243" s="6"/>
      <c r="E243" s="6"/>
    </row>
    <row r="244" ht="14.25" customHeight="1">
      <c r="D244" s="6"/>
      <c r="E244" s="6"/>
    </row>
    <row r="245" ht="14.25" customHeight="1">
      <c r="D245" s="6"/>
      <c r="E245" s="6"/>
    </row>
    <row r="246" ht="14.25" customHeight="1">
      <c r="D246" s="6"/>
      <c r="E246" s="6"/>
    </row>
    <row r="247" ht="14.25" customHeight="1">
      <c r="D247" s="6"/>
      <c r="E247" s="6"/>
    </row>
    <row r="248" ht="14.25" customHeight="1">
      <c r="D248" s="6"/>
      <c r="E248" s="6"/>
    </row>
    <row r="249" ht="14.25" customHeight="1">
      <c r="D249" s="6"/>
      <c r="E249" s="6"/>
    </row>
    <row r="250" ht="14.25" customHeight="1">
      <c r="D250" s="6"/>
      <c r="E250" s="6"/>
    </row>
    <row r="251" ht="14.25" customHeight="1">
      <c r="D251" s="6"/>
      <c r="E251" s="6"/>
    </row>
    <row r="252" ht="14.25" customHeight="1">
      <c r="D252" s="6"/>
      <c r="E252" s="6"/>
    </row>
    <row r="253" ht="14.25" customHeight="1">
      <c r="D253" s="6"/>
      <c r="E253" s="6"/>
    </row>
    <row r="254" ht="14.25" customHeight="1">
      <c r="D254" s="6"/>
      <c r="E254" s="6"/>
    </row>
    <row r="255" ht="14.25" customHeight="1">
      <c r="D255" s="6"/>
      <c r="E255" s="6"/>
    </row>
    <row r="256" ht="14.25" customHeight="1">
      <c r="D256" s="6"/>
      <c r="E256" s="6"/>
    </row>
    <row r="257" ht="14.25" customHeight="1">
      <c r="D257" s="6"/>
      <c r="E257" s="6"/>
    </row>
    <row r="258" ht="14.25" customHeight="1">
      <c r="D258" s="6"/>
      <c r="E258" s="6"/>
    </row>
    <row r="259" ht="14.25" customHeight="1">
      <c r="D259" s="6"/>
      <c r="E259" s="6"/>
    </row>
    <row r="260" ht="14.25" customHeight="1">
      <c r="D260" s="6"/>
      <c r="E260" s="6"/>
    </row>
    <row r="261" ht="14.25" customHeight="1">
      <c r="D261" s="6"/>
      <c r="E261" s="6"/>
    </row>
    <row r="262" ht="14.25" customHeight="1">
      <c r="D262" s="6"/>
      <c r="E262" s="6"/>
    </row>
    <row r="263" ht="14.25" customHeight="1">
      <c r="D263" s="6"/>
      <c r="E263" s="6"/>
    </row>
    <row r="264" ht="14.25" customHeight="1">
      <c r="D264" s="6"/>
      <c r="E264" s="6"/>
    </row>
    <row r="265" ht="14.25" customHeight="1">
      <c r="D265" s="6"/>
      <c r="E265" s="6"/>
    </row>
    <row r="266" ht="14.25" customHeight="1">
      <c r="D266" s="6"/>
      <c r="E266" s="6"/>
    </row>
    <row r="267" ht="14.25" customHeight="1">
      <c r="D267" s="6"/>
      <c r="E267" s="6"/>
    </row>
    <row r="268" ht="14.25" customHeight="1">
      <c r="D268" s="6"/>
      <c r="E268" s="6"/>
    </row>
    <row r="269" ht="14.25" customHeight="1">
      <c r="D269" s="6"/>
      <c r="E269" s="6"/>
    </row>
    <row r="270" ht="14.25" customHeight="1">
      <c r="D270" s="6"/>
      <c r="E270" s="6"/>
    </row>
    <row r="271" ht="14.25" customHeight="1">
      <c r="D271" s="6"/>
      <c r="E271" s="6"/>
    </row>
    <row r="272" ht="14.25" customHeight="1">
      <c r="D272" s="6"/>
      <c r="E272" s="6"/>
    </row>
    <row r="273" ht="14.25" customHeight="1">
      <c r="D273" s="6"/>
      <c r="E273" s="6"/>
    </row>
    <row r="274" ht="14.25" customHeight="1">
      <c r="D274" s="6"/>
      <c r="E274" s="6"/>
    </row>
    <row r="275" ht="14.25" customHeight="1">
      <c r="D275" s="6"/>
      <c r="E275" s="6"/>
    </row>
    <row r="276" ht="14.25" customHeight="1">
      <c r="D276" s="6"/>
      <c r="E276" s="6"/>
    </row>
    <row r="277" ht="14.25" customHeight="1">
      <c r="D277" s="6"/>
      <c r="E277" s="6"/>
    </row>
    <row r="278" ht="14.25" customHeight="1">
      <c r="D278" s="6"/>
      <c r="E278" s="6"/>
    </row>
    <row r="279" ht="14.25" customHeight="1">
      <c r="D279" s="6"/>
      <c r="E279" s="6"/>
    </row>
    <row r="280" ht="14.25" customHeight="1">
      <c r="D280" s="6"/>
      <c r="E280" s="6"/>
    </row>
    <row r="281" ht="14.25" customHeight="1">
      <c r="D281" s="6"/>
      <c r="E281" s="6"/>
    </row>
    <row r="282" ht="14.25" customHeight="1">
      <c r="D282" s="6"/>
      <c r="E282" s="6"/>
    </row>
    <row r="283" ht="14.25" customHeight="1">
      <c r="D283" s="6"/>
      <c r="E283" s="6"/>
    </row>
    <row r="284" ht="14.25" customHeight="1">
      <c r="D284" s="6"/>
      <c r="E284" s="6"/>
    </row>
    <row r="285" ht="14.25" customHeight="1">
      <c r="D285" s="6"/>
      <c r="E285" s="6"/>
    </row>
    <row r="286" ht="14.25" customHeight="1">
      <c r="D286" s="6"/>
      <c r="E286" s="6"/>
    </row>
    <row r="287" ht="14.25" customHeight="1">
      <c r="D287" s="6"/>
      <c r="E287" s="6"/>
    </row>
    <row r="288" ht="14.25" customHeight="1">
      <c r="D288" s="6"/>
      <c r="E288" s="6"/>
    </row>
    <row r="289" ht="14.25" customHeight="1">
      <c r="D289" s="6"/>
      <c r="E289" s="6"/>
    </row>
    <row r="290" ht="14.25" customHeight="1">
      <c r="D290" s="6"/>
      <c r="E290" s="6"/>
    </row>
    <row r="291" ht="14.25" customHeight="1">
      <c r="D291" s="6"/>
      <c r="E291" s="6"/>
    </row>
    <row r="292" ht="14.25" customHeight="1">
      <c r="D292" s="6"/>
      <c r="E292" s="6"/>
    </row>
    <row r="293" ht="14.25" customHeight="1">
      <c r="D293" s="6"/>
      <c r="E293" s="6"/>
    </row>
    <row r="294" ht="14.25" customHeight="1">
      <c r="D294" s="6"/>
      <c r="E294" s="6"/>
    </row>
    <row r="295" ht="14.25" customHeight="1">
      <c r="D295" s="6"/>
      <c r="E295" s="6"/>
    </row>
    <row r="296" ht="14.25" customHeight="1">
      <c r="D296" s="6"/>
      <c r="E296" s="6"/>
    </row>
    <row r="297" ht="14.25" customHeight="1">
      <c r="D297" s="6"/>
      <c r="E297" s="6"/>
    </row>
    <row r="298" ht="14.25" customHeight="1">
      <c r="D298" s="6"/>
      <c r="E298" s="6"/>
    </row>
    <row r="299" ht="14.25" customHeight="1">
      <c r="D299" s="6"/>
      <c r="E299" s="6"/>
    </row>
    <row r="300" ht="14.25" customHeight="1">
      <c r="D300" s="6"/>
      <c r="E300" s="6"/>
    </row>
    <row r="301" ht="14.25" customHeight="1">
      <c r="D301" s="6"/>
      <c r="E301" s="6"/>
    </row>
    <row r="302" ht="14.25" customHeight="1">
      <c r="D302" s="6"/>
      <c r="E302" s="6"/>
    </row>
    <row r="303" ht="14.25" customHeight="1">
      <c r="D303" s="6"/>
      <c r="E303" s="6"/>
    </row>
    <row r="304" ht="14.25" customHeight="1">
      <c r="D304" s="6"/>
      <c r="E304" s="6"/>
    </row>
    <row r="305" ht="14.25" customHeight="1">
      <c r="D305" s="6"/>
      <c r="E305" s="6"/>
    </row>
    <row r="306" ht="14.25" customHeight="1">
      <c r="D306" s="6"/>
      <c r="E306" s="6"/>
    </row>
    <row r="307" ht="14.25" customHeight="1">
      <c r="D307" s="6"/>
      <c r="E307" s="6"/>
    </row>
    <row r="308" ht="14.25" customHeight="1">
      <c r="D308" s="6"/>
      <c r="E308" s="6"/>
    </row>
    <row r="309" ht="14.25" customHeight="1">
      <c r="D309" s="6"/>
      <c r="E309" s="6"/>
    </row>
    <row r="310" ht="14.25" customHeight="1">
      <c r="D310" s="6"/>
      <c r="E310" s="6"/>
    </row>
    <row r="311" ht="14.25" customHeight="1">
      <c r="D311" s="6"/>
      <c r="E311" s="6"/>
    </row>
    <row r="312" ht="14.25" customHeight="1">
      <c r="D312" s="6"/>
      <c r="E312" s="6"/>
    </row>
    <row r="313" ht="14.25" customHeight="1">
      <c r="D313" s="6"/>
      <c r="E313" s="6"/>
    </row>
    <row r="314" ht="14.25" customHeight="1">
      <c r="D314" s="6"/>
      <c r="E314" s="6"/>
    </row>
    <row r="315" ht="14.25" customHeight="1">
      <c r="D315" s="6"/>
      <c r="E315" s="6"/>
    </row>
    <row r="316" ht="14.25" customHeight="1">
      <c r="D316" s="6"/>
      <c r="E316" s="6"/>
    </row>
    <row r="317" ht="14.25" customHeight="1">
      <c r="D317" s="6"/>
      <c r="E317" s="6"/>
    </row>
    <row r="318" ht="14.25" customHeight="1">
      <c r="D318" s="6"/>
      <c r="E318" s="6"/>
    </row>
    <row r="319" ht="14.25" customHeight="1">
      <c r="D319" s="6"/>
      <c r="E319" s="6"/>
    </row>
    <row r="320" ht="14.25" customHeight="1">
      <c r="D320" s="6"/>
      <c r="E320" s="6"/>
    </row>
    <row r="321" ht="14.25" customHeight="1">
      <c r="D321" s="6"/>
      <c r="E321" s="6"/>
    </row>
    <row r="322" ht="14.25" customHeight="1">
      <c r="D322" s="6"/>
      <c r="E322" s="6"/>
    </row>
    <row r="323" ht="14.25" customHeight="1">
      <c r="D323" s="6"/>
      <c r="E323" s="6"/>
    </row>
    <row r="324" ht="14.25" customHeight="1">
      <c r="D324" s="6"/>
      <c r="E324" s="6"/>
    </row>
    <row r="325" ht="14.25" customHeight="1">
      <c r="D325" s="6"/>
      <c r="E325" s="6"/>
    </row>
    <row r="326" ht="14.25" customHeight="1">
      <c r="D326" s="6"/>
      <c r="E326" s="6"/>
    </row>
    <row r="327" ht="14.25" customHeight="1">
      <c r="D327" s="6"/>
      <c r="E327" s="6"/>
    </row>
    <row r="328" ht="14.25" customHeight="1">
      <c r="D328" s="6"/>
      <c r="E328" s="6"/>
    </row>
    <row r="329" ht="14.25" customHeight="1">
      <c r="D329" s="6"/>
      <c r="E329" s="6"/>
    </row>
    <row r="330" ht="14.25" customHeight="1">
      <c r="D330" s="6"/>
      <c r="E330" s="6"/>
    </row>
    <row r="331" ht="14.25" customHeight="1">
      <c r="D331" s="6"/>
      <c r="E331" s="6"/>
    </row>
    <row r="332" ht="14.25" customHeight="1">
      <c r="D332" s="6"/>
      <c r="E332" s="6"/>
    </row>
    <row r="333" ht="14.25" customHeight="1">
      <c r="D333" s="6"/>
      <c r="E333" s="6"/>
    </row>
    <row r="334" ht="14.25" customHeight="1">
      <c r="D334" s="6"/>
      <c r="E334" s="6"/>
    </row>
    <row r="335" ht="14.25" customHeight="1">
      <c r="D335" s="6"/>
      <c r="E335" s="6"/>
    </row>
    <row r="336" ht="14.25" customHeight="1">
      <c r="D336" s="6"/>
      <c r="E336" s="6"/>
    </row>
    <row r="337" ht="14.25" customHeight="1">
      <c r="D337" s="6"/>
      <c r="E337" s="6"/>
    </row>
    <row r="338" ht="14.25" customHeight="1">
      <c r="D338" s="6"/>
      <c r="E338" s="6"/>
    </row>
    <row r="339" ht="14.25" customHeight="1">
      <c r="D339" s="6"/>
      <c r="E339" s="6"/>
    </row>
    <row r="340" ht="14.25" customHeight="1">
      <c r="D340" s="6"/>
      <c r="E340" s="6"/>
    </row>
    <row r="341" ht="14.25" customHeight="1">
      <c r="D341" s="6"/>
      <c r="E341" s="6"/>
    </row>
    <row r="342" ht="14.25" customHeight="1">
      <c r="D342" s="6"/>
      <c r="E342" s="6"/>
    </row>
    <row r="343" ht="14.25" customHeight="1">
      <c r="D343" s="6"/>
      <c r="E343" s="6"/>
    </row>
    <row r="344" ht="14.25" customHeight="1">
      <c r="D344" s="6"/>
      <c r="E344" s="6"/>
    </row>
    <row r="345" ht="14.25" customHeight="1">
      <c r="D345" s="6"/>
      <c r="E345" s="6"/>
    </row>
    <row r="346" ht="14.25" customHeight="1">
      <c r="D346" s="6"/>
      <c r="E346" s="6"/>
    </row>
    <row r="347" ht="14.25" customHeight="1">
      <c r="D347" s="6"/>
      <c r="E347" s="6"/>
    </row>
    <row r="348" ht="14.25" customHeight="1">
      <c r="D348" s="6"/>
      <c r="E348" s="6"/>
    </row>
    <row r="349" ht="14.25" customHeight="1">
      <c r="D349" s="6"/>
      <c r="E349" s="6"/>
    </row>
    <row r="350" ht="14.25" customHeight="1">
      <c r="D350" s="6"/>
      <c r="E350" s="6"/>
    </row>
    <row r="351" ht="14.25" customHeight="1">
      <c r="D351" s="6"/>
      <c r="E351" s="6"/>
    </row>
    <row r="352" ht="14.25" customHeight="1">
      <c r="D352" s="6"/>
      <c r="E352" s="6"/>
    </row>
    <row r="353" ht="14.25" customHeight="1">
      <c r="D353" s="6"/>
      <c r="E353" s="6"/>
    </row>
    <row r="354" ht="14.25" customHeight="1">
      <c r="D354" s="6"/>
      <c r="E354" s="6"/>
    </row>
    <row r="355" ht="14.25" customHeight="1">
      <c r="D355" s="6"/>
      <c r="E355" s="6"/>
    </row>
    <row r="356" ht="14.25" customHeight="1">
      <c r="D356" s="6"/>
      <c r="E356" s="6"/>
    </row>
    <row r="357" ht="14.25" customHeight="1">
      <c r="D357" s="6"/>
      <c r="E357" s="6"/>
    </row>
    <row r="358" ht="14.25" customHeight="1">
      <c r="D358" s="6"/>
      <c r="E358" s="6"/>
    </row>
    <row r="359" ht="14.25" customHeight="1">
      <c r="D359" s="6"/>
      <c r="E359" s="6"/>
    </row>
    <row r="360" ht="14.25" customHeight="1">
      <c r="D360" s="6"/>
      <c r="E360" s="6"/>
    </row>
    <row r="361" ht="14.25" customHeight="1">
      <c r="D361" s="6"/>
      <c r="E361" s="6"/>
    </row>
    <row r="362" ht="14.25" customHeight="1">
      <c r="D362" s="6"/>
      <c r="E362" s="6"/>
    </row>
    <row r="363" ht="14.25" customHeight="1">
      <c r="D363" s="6"/>
      <c r="E363" s="6"/>
    </row>
    <row r="364" ht="14.25" customHeight="1">
      <c r="D364" s="6"/>
      <c r="E364" s="6"/>
    </row>
    <row r="365" ht="14.25" customHeight="1">
      <c r="D365" s="6"/>
      <c r="E365" s="6"/>
    </row>
    <row r="366" ht="14.25" customHeight="1">
      <c r="D366" s="6"/>
      <c r="E366" s="6"/>
    </row>
    <row r="367" ht="14.25" customHeight="1">
      <c r="D367" s="6"/>
      <c r="E367" s="6"/>
    </row>
    <row r="368" ht="14.25" customHeight="1">
      <c r="D368" s="6"/>
      <c r="E368" s="6"/>
    </row>
    <row r="369" ht="14.25" customHeight="1">
      <c r="D369" s="6"/>
      <c r="E369" s="6"/>
    </row>
    <row r="370" ht="14.25" customHeight="1">
      <c r="D370" s="6"/>
      <c r="E370" s="6"/>
    </row>
    <row r="371" ht="14.25" customHeight="1">
      <c r="D371" s="6"/>
      <c r="E371" s="6"/>
    </row>
    <row r="372" ht="14.25" customHeight="1">
      <c r="D372" s="6"/>
      <c r="E372" s="6"/>
    </row>
    <row r="373" ht="14.25" customHeight="1">
      <c r="D373" s="6"/>
      <c r="E373" s="6"/>
    </row>
    <row r="374" ht="14.25" customHeight="1">
      <c r="D374" s="6"/>
      <c r="E374" s="6"/>
    </row>
    <row r="375" ht="14.25" customHeight="1">
      <c r="D375" s="6"/>
      <c r="E375" s="6"/>
    </row>
    <row r="376" ht="14.25" customHeight="1">
      <c r="D376" s="6"/>
      <c r="E376" s="6"/>
    </row>
    <row r="377" ht="14.25" customHeight="1">
      <c r="D377" s="6"/>
      <c r="E377" s="6"/>
    </row>
    <row r="378" ht="14.25" customHeight="1">
      <c r="D378" s="6"/>
      <c r="E378" s="6"/>
    </row>
    <row r="379" ht="14.25" customHeight="1">
      <c r="D379" s="6"/>
      <c r="E379" s="6"/>
    </row>
    <row r="380" ht="14.25" customHeight="1">
      <c r="D380" s="6"/>
      <c r="E380" s="6"/>
    </row>
    <row r="381" ht="14.25" customHeight="1">
      <c r="D381" s="6"/>
      <c r="E381" s="6"/>
    </row>
    <row r="382" ht="14.25" customHeight="1">
      <c r="D382" s="6"/>
      <c r="E382" s="6"/>
    </row>
    <row r="383" ht="14.25" customHeight="1">
      <c r="D383" s="6"/>
      <c r="E383" s="6"/>
    </row>
    <row r="384" ht="14.25" customHeight="1">
      <c r="D384" s="6"/>
      <c r="E384" s="6"/>
    </row>
    <row r="385" ht="14.25" customHeight="1">
      <c r="D385" s="6"/>
      <c r="E385" s="6"/>
    </row>
    <row r="386" ht="14.25" customHeight="1">
      <c r="D386" s="6"/>
      <c r="E386" s="6"/>
    </row>
    <row r="387" ht="14.25" customHeight="1">
      <c r="D387" s="6"/>
      <c r="E387" s="6"/>
    </row>
    <row r="388" ht="14.25" customHeight="1">
      <c r="D388" s="6"/>
      <c r="E388" s="6"/>
    </row>
    <row r="389" ht="14.25" customHeight="1">
      <c r="D389" s="6"/>
      <c r="E389" s="6"/>
    </row>
    <row r="390" ht="14.25" customHeight="1">
      <c r="D390" s="6"/>
      <c r="E390" s="6"/>
    </row>
    <row r="391" ht="14.25" customHeight="1">
      <c r="D391" s="6"/>
      <c r="E391" s="6"/>
    </row>
    <row r="392" ht="14.25" customHeight="1">
      <c r="D392" s="6"/>
      <c r="E392" s="6"/>
    </row>
    <row r="393" ht="14.25" customHeight="1">
      <c r="D393" s="6"/>
      <c r="E393" s="6"/>
    </row>
    <row r="394" ht="14.25" customHeight="1">
      <c r="D394" s="6"/>
      <c r="E394" s="6"/>
    </row>
    <row r="395" ht="14.25" customHeight="1">
      <c r="D395" s="6"/>
      <c r="E395" s="6"/>
    </row>
    <row r="396" ht="14.25" customHeight="1">
      <c r="D396" s="6"/>
      <c r="E396" s="6"/>
    </row>
    <row r="397" ht="14.25" customHeight="1">
      <c r="D397" s="6"/>
      <c r="E397" s="6"/>
    </row>
    <row r="398" ht="14.25" customHeight="1">
      <c r="D398" s="6"/>
      <c r="E398" s="6"/>
    </row>
    <row r="399" ht="14.25" customHeight="1">
      <c r="D399" s="6"/>
      <c r="E399" s="6"/>
    </row>
    <row r="400" ht="14.25" customHeight="1">
      <c r="D400" s="6"/>
      <c r="E400" s="6"/>
    </row>
    <row r="401" ht="14.25" customHeight="1">
      <c r="D401" s="6"/>
      <c r="E401" s="6"/>
    </row>
    <row r="402" ht="14.25" customHeight="1">
      <c r="D402" s="6"/>
      <c r="E402" s="6"/>
    </row>
    <row r="403" ht="14.25" customHeight="1">
      <c r="D403" s="6"/>
      <c r="E403" s="6"/>
    </row>
    <row r="404" ht="14.25" customHeight="1">
      <c r="D404" s="6"/>
      <c r="E404" s="6"/>
    </row>
    <row r="405" ht="14.25" customHeight="1">
      <c r="D405" s="6"/>
      <c r="E405" s="6"/>
    </row>
    <row r="406" ht="14.25" customHeight="1">
      <c r="D406" s="6"/>
      <c r="E406" s="6"/>
    </row>
    <row r="407" ht="14.25" customHeight="1">
      <c r="D407" s="6"/>
      <c r="E407" s="6"/>
    </row>
    <row r="408" ht="14.25" customHeight="1">
      <c r="D408" s="6"/>
      <c r="E408" s="6"/>
    </row>
    <row r="409" ht="14.25" customHeight="1">
      <c r="D409" s="6"/>
      <c r="E409" s="6"/>
    </row>
    <row r="410" ht="14.25" customHeight="1">
      <c r="D410" s="6"/>
      <c r="E410" s="6"/>
    </row>
    <row r="411" ht="14.25" customHeight="1">
      <c r="D411" s="6"/>
      <c r="E411" s="6"/>
    </row>
    <row r="412" ht="14.25" customHeight="1">
      <c r="D412" s="6"/>
      <c r="E412" s="6"/>
    </row>
    <row r="413" ht="14.25" customHeight="1">
      <c r="D413" s="6"/>
      <c r="E413" s="6"/>
    </row>
    <row r="414" ht="14.25" customHeight="1">
      <c r="D414" s="6"/>
      <c r="E414" s="6"/>
    </row>
    <row r="415" ht="14.25" customHeight="1">
      <c r="D415" s="6"/>
      <c r="E415" s="6"/>
    </row>
    <row r="416" ht="14.25" customHeight="1">
      <c r="D416" s="6"/>
      <c r="E416" s="6"/>
    </row>
    <row r="417" ht="14.25" customHeight="1">
      <c r="D417" s="6"/>
      <c r="E417" s="6"/>
    </row>
    <row r="418" ht="14.25" customHeight="1">
      <c r="D418" s="6"/>
      <c r="E418" s="6"/>
    </row>
    <row r="419" ht="14.25" customHeight="1">
      <c r="D419" s="6"/>
      <c r="E419" s="6"/>
    </row>
    <row r="420" ht="14.25" customHeight="1">
      <c r="D420" s="6"/>
      <c r="E420" s="6"/>
    </row>
    <row r="421" ht="14.25" customHeight="1">
      <c r="D421" s="6"/>
      <c r="E421" s="6"/>
    </row>
    <row r="422" ht="14.25" customHeight="1">
      <c r="D422" s="6"/>
      <c r="E422" s="6"/>
    </row>
    <row r="423" ht="14.25" customHeight="1">
      <c r="D423" s="6"/>
      <c r="E423" s="6"/>
    </row>
    <row r="424" ht="14.25" customHeight="1">
      <c r="D424" s="6"/>
      <c r="E424" s="6"/>
    </row>
    <row r="425" ht="14.25" customHeight="1">
      <c r="D425" s="6"/>
      <c r="E425" s="6"/>
    </row>
    <row r="426" ht="14.25" customHeight="1">
      <c r="D426" s="6"/>
      <c r="E426" s="6"/>
    </row>
    <row r="427" ht="14.25" customHeight="1">
      <c r="D427" s="6"/>
      <c r="E427" s="6"/>
    </row>
    <row r="428" ht="14.25" customHeight="1">
      <c r="D428" s="6"/>
      <c r="E428" s="6"/>
    </row>
    <row r="429" ht="14.25" customHeight="1">
      <c r="D429" s="6"/>
      <c r="E429" s="6"/>
    </row>
    <row r="430" ht="14.25" customHeight="1">
      <c r="D430" s="6"/>
      <c r="E430" s="6"/>
    </row>
    <row r="431" ht="14.25" customHeight="1">
      <c r="D431" s="6"/>
      <c r="E431" s="6"/>
    </row>
    <row r="432" ht="14.25" customHeight="1">
      <c r="D432" s="6"/>
      <c r="E432" s="6"/>
    </row>
    <row r="433" ht="14.25" customHeight="1">
      <c r="D433" s="6"/>
      <c r="E433" s="6"/>
    </row>
    <row r="434" ht="14.25" customHeight="1">
      <c r="D434" s="6"/>
      <c r="E434" s="6"/>
    </row>
    <row r="435" ht="14.25" customHeight="1">
      <c r="D435" s="6"/>
      <c r="E435" s="6"/>
    </row>
    <row r="436" ht="14.25" customHeight="1">
      <c r="D436" s="6"/>
      <c r="E436" s="6"/>
    </row>
    <row r="437" ht="14.25" customHeight="1">
      <c r="D437" s="6"/>
      <c r="E437" s="6"/>
    </row>
    <row r="438" ht="14.25" customHeight="1">
      <c r="D438" s="6"/>
      <c r="E438" s="6"/>
    </row>
    <row r="439" ht="14.25" customHeight="1">
      <c r="D439" s="6"/>
      <c r="E439" s="6"/>
    </row>
    <row r="440" ht="14.25" customHeight="1">
      <c r="D440" s="6"/>
      <c r="E440" s="6"/>
    </row>
    <row r="441" ht="14.25" customHeight="1">
      <c r="D441" s="6"/>
      <c r="E441" s="6"/>
    </row>
    <row r="442" ht="14.25" customHeight="1">
      <c r="D442" s="6"/>
      <c r="E442" s="6"/>
    </row>
    <row r="443" ht="14.25" customHeight="1">
      <c r="D443" s="6"/>
      <c r="E443" s="6"/>
    </row>
    <row r="444" ht="14.25" customHeight="1">
      <c r="D444" s="6"/>
      <c r="E444" s="6"/>
    </row>
    <row r="445" ht="14.25" customHeight="1">
      <c r="D445" s="6"/>
      <c r="E445" s="6"/>
    </row>
    <row r="446" ht="14.25" customHeight="1">
      <c r="D446" s="6"/>
      <c r="E446" s="6"/>
    </row>
    <row r="447" ht="14.25" customHeight="1">
      <c r="D447" s="6"/>
      <c r="E447" s="6"/>
    </row>
    <row r="448" ht="14.25" customHeight="1">
      <c r="D448" s="6"/>
      <c r="E448" s="6"/>
    </row>
    <row r="449" ht="14.25" customHeight="1">
      <c r="D449" s="6"/>
      <c r="E449" s="6"/>
    </row>
    <row r="450" ht="14.25" customHeight="1">
      <c r="D450" s="6"/>
      <c r="E450" s="6"/>
    </row>
    <row r="451" ht="14.25" customHeight="1">
      <c r="D451" s="6"/>
      <c r="E451" s="6"/>
    </row>
    <row r="452" ht="14.25" customHeight="1">
      <c r="D452" s="6"/>
      <c r="E452" s="6"/>
    </row>
    <row r="453" ht="14.25" customHeight="1">
      <c r="D453" s="6"/>
      <c r="E453" s="6"/>
    </row>
    <row r="454" ht="14.25" customHeight="1">
      <c r="D454" s="6"/>
      <c r="E454" s="6"/>
    </row>
    <row r="455" ht="14.25" customHeight="1">
      <c r="D455" s="6"/>
      <c r="E455" s="6"/>
    </row>
    <row r="456" ht="14.25" customHeight="1">
      <c r="D456" s="6"/>
      <c r="E456" s="6"/>
    </row>
    <row r="457" ht="14.25" customHeight="1">
      <c r="D457" s="6"/>
      <c r="E457" s="6"/>
    </row>
    <row r="458" ht="14.25" customHeight="1">
      <c r="D458" s="6"/>
      <c r="E458" s="6"/>
    </row>
    <row r="459" ht="14.25" customHeight="1">
      <c r="D459" s="6"/>
      <c r="E459" s="6"/>
    </row>
    <row r="460" ht="14.25" customHeight="1">
      <c r="D460" s="6"/>
      <c r="E460" s="6"/>
    </row>
    <row r="461" ht="14.25" customHeight="1">
      <c r="D461" s="6"/>
      <c r="E461" s="6"/>
    </row>
    <row r="462" ht="14.25" customHeight="1">
      <c r="D462" s="6"/>
      <c r="E462" s="6"/>
    </row>
    <row r="463" ht="14.25" customHeight="1">
      <c r="D463" s="6"/>
      <c r="E463" s="6"/>
    </row>
    <row r="464" ht="14.25" customHeight="1">
      <c r="D464" s="6"/>
      <c r="E464" s="6"/>
    </row>
    <row r="465" ht="14.25" customHeight="1">
      <c r="D465" s="6"/>
      <c r="E465" s="6"/>
    </row>
    <row r="466" ht="14.25" customHeight="1">
      <c r="D466" s="6"/>
      <c r="E466" s="6"/>
    </row>
    <row r="467" ht="14.25" customHeight="1">
      <c r="D467" s="6"/>
      <c r="E467" s="6"/>
    </row>
    <row r="468" ht="14.25" customHeight="1">
      <c r="D468" s="6"/>
      <c r="E468" s="6"/>
    </row>
    <row r="469" ht="14.25" customHeight="1">
      <c r="D469" s="6"/>
      <c r="E469" s="6"/>
    </row>
    <row r="470" ht="14.25" customHeight="1">
      <c r="D470" s="6"/>
      <c r="E470" s="6"/>
    </row>
    <row r="471" ht="14.25" customHeight="1">
      <c r="D471" s="6"/>
      <c r="E471" s="6"/>
    </row>
    <row r="472" ht="14.25" customHeight="1">
      <c r="D472" s="6"/>
      <c r="E472" s="6"/>
    </row>
    <row r="473" ht="14.25" customHeight="1">
      <c r="D473" s="6"/>
      <c r="E473" s="6"/>
    </row>
    <row r="474" ht="14.25" customHeight="1">
      <c r="D474" s="6"/>
      <c r="E474" s="6"/>
    </row>
    <row r="475" ht="14.25" customHeight="1">
      <c r="D475" s="6"/>
      <c r="E475" s="6"/>
    </row>
    <row r="476" ht="14.25" customHeight="1">
      <c r="D476" s="6"/>
      <c r="E476" s="6"/>
    </row>
    <row r="477" ht="14.25" customHeight="1">
      <c r="D477" s="6"/>
      <c r="E477" s="6"/>
    </row>
    <row r="478" ht="14.25" customHeight="1">
      <c r="D478" s="6"/>
      <c r="E478" s="6"/>
    </row>
    <row r="479" ht="14.25" customHeight="1">
      <c r="D479" s="6"/>
      <c r="E479" s="6"/>
    </row>
    <row r="480" ht="14.25" customHeight="1">
      <c r="D480" s="6"/>
      <c r="E480" s="6"/>
    </row>
    <row r="481" ht="14.25" customHeight="1">
      <c r="D481" s="6"/>
      <c r="E481" s="6"/>
    </row>
    <row r="482" ht="14.25" customHeight="1">
      <c r="D482" s="6"/>
      <c r="E482" s="6"/>
    </row>
    <row r="483" ht="14.25" customHeight="1">
      <c r="D483" s="6"/>
      <c r="E483" s="6"/>
    </row>
    <row r="484" ht="14.25" customHeight="1">
      <c r="D484" s="6"/>
      <c r="E484" s="6"/>
    </row>
    <row r="485" ht="14.25" customHeight="1">
      <c r="D485" s="6"/>
      <c r="E485" s="6"/>
    </row>
    <row r="486" ht="14.25" customHeight="1">
      <c r="D486" s="6"/>
      <c r="E486" s="6"/>
    </row>
    <row r="487" ht="14.25" customHeight="1">
      <c r="D487" s="6"/>
      <c r="E487" s="6"/>
    </row>
    <row r="488" ht="14.25" customHeight="1">
      <c r="D488" s="6"/>
      <c r="E488" s="6"/>
    </row>
    <row r="489" ht="14.25" customHeight="1">
      <c r="D489" s="6"/>
      <c r="E489" s="6"/>
    </row>
    <row r="490" ht="14.25" customHeight="1">
      <c r="D490" s="6"/>
      <c r="E490" s="6"/>
    </row>
    <row r="491" ht="14.25" customHeight="1">
      <c r="D491" s="6"/>
      <c r="E491" s="6"/>
    </row>
    <row r="492" ht="14.25" customHeight="1">
      <c r="D492" s="6"/>
      <c r="E492" s="6"/>
    </row>
    <row r="493" ht="14.25" customHeight="1">
      <c r="D493" s="6"/>
      <c r="E493" s="6"/>
    </row>
    <row r="494" ht="14.25" customHeight="1">
      <c r="D494" s="6"/>
      <c r="E494" s="6"/>
    </row>
    <row r="495" ht="14.25" customHeight="1">
      <c r="D495" s="6"/>
      <c r="E495" s="6"/>
    </row>
    <row r="496" ht="14.25" customHeight="1">
      <c r="D496" s="6"/>
      <c r="E496" s="6"/>
    </row>
    <row r="497" ht="14.25" customHeight="1">
      <c r="D497" s="6"/>
      <c r="E497" s="6"/>
    </row>
    <row r="498" ht="14.25" customHeight="1">
      <c r="D498" s="6"/>
      <c r="E498" s="6"/>
    </row>
    <row r="499" ht="14.25" customHeight="1">
      <c r="D499" s="6"/>
      <c r="E499" s="6"/>
    </row>
    <row r="500" ht="14.25" customHeight="1">
      <c r="D500" s="6"/>
      <c r="E500" s="6"/>
    </row>
    <row r="501" ht="14.25" customHeight="1">
      <c r="D501" s="6"/>
      <c r="E501" s="6"/>
    </row>
    <row r="502" ht="14.25" customHeight="1">
      <c r="D502" s="6"/>
      <c r="E502" s="6"/>
    </row>
    <row r="503" ht="14.25" customHeight="1">
      <c r="D503" s="6"/>
      <c r="E503" s="6"/>
    </row>
    <row r="504" ht="14.25" customHeight="1">
      <c r="D504" s="6"/>
      <c r="E504" s="6"/>
    </row>
    <row r="505" ht="14.25" customHeight="1">
      <c r="D505" s="6"/>
      <c r="E505" s="6"/>
    </row>
    <row r="506" ht="14.25" customHeight="1">
      <c r="D506" s="6"/>
      <c r="E506" s="6"/>
    </row>
    <row r="507" ht="14.25" customHeight="1">
      <c r="D507" s="6"/>
      <c r="E507" s="6"/>
    </row>
    <row r="508" ht="14.25" customHeight="1">
      <c r="D508" s="6"/>
      <c r="E508" s="6"/>
    </row>
    <row r="509" ht="14.25" customHeight="1">
      <c r="D509" s="6"/>
      <c r="E509" s="6"/>
    </row>
    <row r="510" ht="14.25" customHeight="1">
      <c r="D510" s="6"/>
      <c r="E510" s="6"/>
    </row>
    <row r="511" ht="14.25" customHeight="1">
      <c r="D511" s="6"/>
      <c r="E511" s="6"/>
    </row>
    <row r="512" ht="14.25" customHeight="1">
      <c r="D512" s="6"/>
      <c r="E512" s="6"/>
    </row>
    <row r="513" ht="14.25" customHeight="1">
      <c r="D513" s="6"/>
      <c r="E513" s="6"/>
    </row>
    <row r="514" ht="14.25" customHeight="1">
      <c r="D514" s="6"/>
      <c r="E514" s="6"/>
    </row>
    <row r="515" ht="14.25" customHeight="1">
      <c r="D515" s="6"/>
      <c r="E515" s="6"/>
    </row>
    <row r="516" ht="14.25" customHeight="1">
      <c r="D516" s="6"/>
      <c r="E516" s="6"/>
    </row>
    <row r="517" ht="14.25" customHeight="1">
      <c r="D517" s="6"/>
      <c r="E517" s="6"/>
    </row>
    <row r="518" ht="14.25" customHeight="1">
      <c r="D518" s="6"/>
      <c r="E518" s="6"/>
    </row>
    <row r="519" ht="14.25" customHeight="1">
      <c r="D519" s="6"/>
      <c r="E519" s="6"/>
    </row>
    <row r="520" ht="14.25" customHeight="1">
      <c r="D520" s="6"/>
      <c r="E520" s="6"/>
    </row>
    <row r="521" ht="14.25" customHeight="1">
      <c r="D521" s="6"/>
      <c r="E521" s="6"/>
    </row>
    <row r="522" ht="14.25" customHeight="1">
      <c r="D522" s="6"/>
      <c r="E522" s="6"/>
    </row>
    <row r="523" ht="14.25" customHeight="1">
      <c r="D523" s="6"/>
      <c r="E523" s="6"/>
    </row>
    <row r="524" ht="14.25" customHeight="1">
      <c r="D524" s="6"/>
      <c r="E524" s="6"/>
    </row>
    <row r="525" ht="14.25" customHeight="1">
      <c r="D525" s="6"/>
      <c r="E525" s="6"/>
    </row>
    <row r="526" ht="14.25" customHeight="1">
      <c r="D526" s="6"/>
      <c r="E526" s="6"/>
    </row>
    <row r="527" ht="14.25" customHeight="1">
      <c r="D527" s="6"/>
      <c r="E527" s="6"/>
    </row>
    <row r="528" ht="14.25" customHeight="1">
      <c r="D528" s="6"/>
      <c r="E528" s="6"/>
    </row>
    <row r="529" ht="14.25" customHeight="1">
      <c r="D529" s="6"/>
      <c r="E529" s="6"/>
    </row>
    <row r="530" ht="14.25" customHeight="1">
      <c r="D530" s="6"/>
      <c r="E530" s="6"/>
    </row>
    <row r="531" ht="14.25" customHeight="1">
      <c r="D531" s="6"/>
      <c r="E531" s="6"/>
    </row>
    <row r="532" ht="14.25" customHeight="1">
      <c r="D532" s="6"/>
      <c r="E532" s="6"/>
    </row>
    <row r="533" ht="14.25" customHeight="1">
      <c r="D533" s="6"/>
      <c r="E533" s="6"/>
    </row>
    <row r="534" ht="14.25" customHeight="1">
      <c r="D534" s="6"/>
      <c r="E534" s="6"/>
    </row>
    <row r="535" ht="14.25" customHeight="1">
      <c r="D535" s="6"/>
      <c r="E535" s="6"/>
    </row>
    <row r="536" ht="14.25" customHeight="1">
      <c r="D536" s="6"/>
      <c r="E536" s="6"/>
    </row>
    <row r="537" ht="14.25" customHeight="1">
      <c r="D537" s="6"/>
      <c r="E537" s="6"/>
    </row>
    <row r="538" ht="14.25" customHeight="1">
      <c r="D538" s="6"/>
      <c r="E538" s="6"/>
    </row>
    <row r="539" ht="14.25" customHeight="1">
      <c r="D539" s="6"/>
      <c r="E539" s="6"/>
    </row>
    <row r="540" ht="14.25" customHeight="1">
      <c r="D540" s="6"/>
      <c r="E540" s="6"/>
    </row>
    <row r="541" ht="14.25" customHeight="1">
      <c r="D541" s="6"/>
      <c r="E541" s="6"/>
    </row>
    <row r="542" ht="14.25" customHeight="1">
      <c r="D542" s="6"/>
      <c r="E542" s="6"/>
    </row>
    <row r="543" ht="14.25" customHeight="1">
      <c r="D543" s="6"/>
      <c r="E543" s="6"/>
    </row>
    <row r="544" ht="14.25" customHeight="1">
      <c r="D544" s="6"/>
      <c r="E544" s="6"/>
    </row>
    <row r="545" ht="14.25" customHeight="1">
      <c r="D545" s="6"/>
      <c r="E545" s="6"/>
    </row>
    <row r="546" ht="14.25" customHeight="1">
      <c r="D546" s="6"/>
      <c r="E546" s="6"/>
    </row>
    <row r="547" ht="14.25" customHeight="1">
      <c r="D547" s="6"/>
      <c r="E547" s="6"/>
    </row>
    <row r="548" ht="14.25" customHeight="1">
      <c r="D548" s="6"/>
      <c r="E548" s="6"/>
    </row>
    <row r="549" ht="14.25" customHeight="1">
      <c r="D549" s="6"/>
      <c r="E549" s="6"/>
    </row>
    <row r="550" ht="14.25" customHeight="1">
      <c r="D550" s="6"/>
      <c r="E550" s="6"/>
    </row>
    <row r="551" ht="14.25" customHeight="1">
      <c r="D551" s="6"/>
      <c r="E551" s="6"/>
    </row>
    <row r="552" ht="14.25" customHeight="1">
      <c r="D552" s="6"/>
      <c r="E552" s="6"/>
    </row>
    <row r="553" ht="14.25" customHeight="1">
      <c r="D553" s="6"/>
      <c r="E553" s="6"/>
    </row>
    <row r="554" ht="14.25" customHeight="1">
      <c r="D554" s="6"/>
      <c r="E554" s="6"/>
    </row>
    <row r="555" ht="14.25" customHeight="1">
      <c r="D555" s="6"/>
      <c r="E555" s="6"/>
    </row>
    <row r="556" ht="14.25" customHeight="1">
      <c r="D556" s="6"/>
      <c r="E556" s="6"/>
    </row>
    <row r="557" ht="14.25" customHeight="1">
      <c r="D557" s="6"/>
      <c r="E557" s="6"/>
    </row>
    <row r="558" ht="14.25" customHeight="1">
      <c r="D558" s="6"/>
      <c r="E558" s="6"/>
    </row>
    <row r="559" ht="14.25" customHeight="1">
      <c r="D559" s="6"/>
      <c r="E559" s="6"/>
    </row>
    <row r="560" ht="14.25" customHeight="1">
      <c r="D560" s="6"/>
      <c r="E560" s="6"/>
    </row>
    <row r="561" ht="14.25" customHeight="1">
      <c r="D561" s="6"/>
      <c r="E561" s="6"/>
    </row>
    <row r="562" ht="14.25" customHeight="1">
      <c r="D562" s="6"/>
      <c r="E562" s="6"/>
    </row>
    <row r="563" ht="14.25" customHeight="1">
      <c r="D563" s="6"/>
      <c r="E563" s="6"/>
    </row>
    <row r="564" ht="14.25" customHeight="1">
      <c r="D564" s="6"/>
      <c r="E564" s="6"/>
    </row>
    <row r="565" ht="14.25" customHeight="1">
      <c r="D565" s="6"/>
      <c r="E565" s="6"/>
    </row>
    <row r="566" ht="14.25" customHeight="1">
      <c r="D566" s="6"/>
      <c r="E566" s="6"/>
    </row>
    <row r="567" ht="14.25" customHeight="1">
      <c r="D567" s="6"/>
      <c r="E567" s="6"/>
    </row>
    <row r="568" ht="14.25" customHeight="1">
      <c r="D568" s="6"/>
      <c r="E568" s="6"/>
    </row>
    <row r="569" ht="14.25" customHeight="1">
      <c r="D569" s="6"/>
      <c r="E569" s="6"/>
    </row>
    <row r="570" ht="14.25" customHeight="1">
      <c r="D570" s="6"/>
      <c r="E570" s="6"/>
    </row>
    <row r="571" ht="14.25" customHeight="1">
      <c r="D571" s="6"/>
      <c r="E571" s="6"/>
    </row>
    <row r="572" ht="14.25" customHeight="1">
      <c r="D572" s="6"/>
      <c r="E572" s="6"/>
    </row>
    <row r="573" ht="14.25" customHeight="1">
      <c r="D573" s="6"/>
      <c r="E573" s="6"/>
    </row>
    <row r="574" ht="14.25" customHeight="1">
      <c r="D574" s="6"/>
      <c r="E574" s="6"/>
    </row>
    <row r="575" ht="14.25" customHeight="1">
      <c r="D575" s="6"/>
      <c r="E575" s="6"/>
    </row>
    <row r="576" ht="14.25" customHeight="1">
      <c r="D576" s="6"/>
      <c r="E576" s="6"/>
    </row>
    <row r="577" ht="14.25" customHeight="1">
      <c r="D577" s="6"/>
      <c r="E577" s="6"/>
    </row>
    <row r="578" ht="14.25" customHeight="1">
      <c r="D578" s="6"/>
      <c r="E578" s="6"/>
    </row>
    <row r="579" ht="14.25" customHeight="1">
      <c r="D579" s="6"/>
      <c r="E579" s="6"/>
    </row>
    <row r="580" ht="14.25" customHeight="1">
      <c r="D580" s="6"/>
      <c r="E580" s="6"/>
    </row>
    <row r="581" ht="14.25" customHeight="1">
      <c r="D581" s="6"/>
      <c r="E581" s="6"/>
    </row>
    <row r="582" ht="14.25" customHeight="1">
      <c r="D582" s="6"/>
      <c r="E582" s="6"/>
    </row>
    <row r="583" ht="14.25" customHeight="1">
      <c r="D583" s="6"/>
      <c r="E583" s="6"/>
    </row>
    <row r="584" ht="14.25" customHeight="1">
      <c r="D584" s="6"/>
      <c r="E584" s="6"/>
    </row>
    <row r="585" ht="14.25" customHeight="1">
      <c r="D585" s="6"/>
      <c r="E585" s="6"/>
    </row>
    <row r="586" ht="14.25" customHeight="1">
      <c r="D586" s="6"/>
      <c r="E586" s="6"/>
    </row>
    <row r="587" ht="14.25" customHeight="1">
      <c r="D587" s="6"/>
      <c r="E587" s="6"/>
    </row>
    <row r="588" ht="14.25" customHeight="1">
      <c r="D588" s="6"/>
      <c r="E588" s="6"/>
    </row>
    <row r="589" ht="14.25" customHeight="1">
      <c r="D589" s="6"/>
      <c r="E589" s="6"/>
    </row>
    <row r="590" ht="14.25" customHeight="1">
      <c r="D590" s="6"/>
      <c r="E590" s="6"/>
    </row>
    <row r="591" ht="14.25" customHeight="1">
      <c r="D591" s="6"/>
      <c r="E591" s="6"/>
    </row>
    <row r="592" ht="14.25" customHeight="1">
      <c r="D592" s="6"/>
      <c r="E592" s="6"/>
    </row>
    <row r="593" ht="14.25" customHeight="1">
      <c r="D593" s="6"/>
      <c r="E593" s="6"/>
    </row>
    <row r="594" ht="14.25" customHeight="1">
      <c r="D594" s="6"/>
      <c r="E594" s="6"/>
    </row>
    <row r="595" ht="14.25" customHeight="1">
      <c r="D595" s="6"/>
      <c r="E595" s="6"/>
    </row>
    <row r="596" ht="14.25" customHeight="1">
      <c r="D596" s="6"/>
      <c r="E596" s="6"/>
    </row>
    <row r="597" ht="14.25" customHeight="1">
      <c r="D597" s="6"/>
      <c r="E597" s="6"/>
    </row>
    <row r="598" ht="14.25" customHeight="1">
      <c r="D598" s="6"/>
      <c r="E598" s="6"/>
    </row>
    <row r="599" ht="14.25" customHeight="1">
      <c r="D599" s="6"/>
      <c r="E599" s="6"/>
    </row>
    <row r="600" ht="14.25" customHeight="1">
      <c r="D600" s="6"/>
      <c r="E600" s="6"/>
    </row>
    <row r="601" ht="14.25" customHeight="1">
      <c r="D601" s="6"/>
      <c r="E601" s="6"/>
    </row>
    <row r="602" ht="14.25" customHeight="1">
      <c r="D602" s="6"/>
      <c r="E602" s="6"/>
    </row>
    <row r="603" ht="14.25" customHeight="1">
      <c r="D603" s="6"/>
      <c r="E603" s="6"/>
    </row>
    <row r="604" ht="14.25" customHeight="1">
      <c r="D604" s="6"/>
      <c r="E604" s="6"/>
    </row>
    <row r="605" ht="14.25" customHeight="1">
      <c r="D605" s="6"/>
      <c r="E605" s="6"/>
    </row>
    <row r="606" ht="14.25" customHeight="1">
      <c r="D606" s="6"/>
      <c r="E606" s="6"/>
    </row>
    <row r="607" ht="14.25" customHeight="1">
      <c r="D607" s="6"/>
      <c r="E607" s="6"/>
    </row>
    <row r="608" ht="14.25" customHeight="1">
      <c r="D608" s="6"/>
      <c r="E608" s="6"/>
    </row>
    <row r="609" ht="14.25" customHeight="1">
      <c r="D609" s="6"/>
      <c r="E609" s="6"/>
    </row>
    <row r="610" ht="14.25" customHeight="1">
      <c r="D610" s="6"/>
      <c r="E610" s="6"/>
    </row>
    <row r="611" ht="14.25" customHeight="1">
      <c r="D611" s="6"/>
      <c r="E611" s="6"/>
    </row>
    <row r="612" ht="14.25" customHeight="1">
      <c r="D612" s="6"/>
      <c r="E612" s="6"/>
    </row>
    <row r="613" ht="14.25" customHeight="1">
      <c r="D613" s="6"/>
      <c r="E613" s="6"/>
    </row>
    <row r="614" ht="14.25" customHeight="1">
      <c r="D614" s="6"/>
      <c r="E614" s="6"/>
    </row>
    <row r="615" ht="14.25" customHeight="1">
      <c r="D615" s="6"/>
      <c r="E615" s="6"/>
    </row>
    <row r="616" ht="14.25" customHeight="1">
      <c r="D616" s="6"/>
      <c r="E616" s="6"/>
    </row>
    <row r="617" ht="14.25" customHeight="1">
      <c r="D617" s="6"/>
      <c r="E617" s="6"/>
    </row>
    <row r="618" ht="14.25" customHeight="1">
      <c r="D618" s="6"/>
      <c r="E618" s="6"/>
    </row>
    <row r="619" ht="14.25" customHeight="1">
      <c r="D619" s="6"/>
      <c r="E619" s="6"/>
    </row>
    <row r="620" ht="14.25" customHeight="1">
      <c r="D620" s="6"/>
      <c r="E620" s="6"/>
    </row>
    <row r="621" ht="14.25" customHeight="1">
      <c r="D621" s="6"/>
      <c r="E621" s="6"/>
    </row>
    <row r="622" ht="14.25" customHeight="1">
      <c r="D622" s="6"/>
      <c r="E622" s="6"/>
    </row>
    <row r="623" ht="14.25" customHeight="1">
      <c r="D623" s="6"/>
      <c r="E623" s="6"/>
    </row>
    <row r="624" ht="14.25" customHeight="1">
      <c r="D624" s="6"/>
      <c r="E624" s="6"/>
    </row>
    <row r="625" ht="14.25" customHeight="1">
      <c r="D625" s="6"/>
      <c r="E625" s="6"/>
    </row>
    <row r="626" ht="14.25" customHeight="1">
      <c r="D626" s="6"/>
      <c r="E626" s="6"/>
    </row>
    <row r="627" ht="14.25" customHeight="1">
      <c r="D627" s="6"/>
      <c r="E627" s="6"/>
    </row>
    <row r="628" ht="14.25" customHeight="1">
      <c r="D628" s="6"/>
      <c r="E628" s="6"/>
    </row>
    <row r="629" ht="14.25" customHeight="1">
      <c r="D629" s="6"/>
      <c r="E629" s="6"/>
    </row>
    <row r="630" ht="14.25" customHeight="1">
      <c r="D630" s="6"/>
      <c r="E630" s="6"/>
    </row>
    <row r="631" ht="14.25" customHeight="1">
      <c r="D631" s="6"/>
      <c r="E631" s="6"/>
    </row>
    <row r="632" ht="14.25" customHeight="1">
      <c r="D632" s="6"/>
      <c r="E632" s="6"/>
    </row>
    <row r="633" ht="14.25" customHeight="1">
      <c r="D633" s="6"/>
      <c r="E633" s="6"/>
    </row>
    <row r="634" ht="14.25" customHeight="1">
      <c r="D634" s="6"/>
      <c r="E634" s="6"/>
    </row>
    <row r="635" ht="14.25" customHeight="1">
      <c r="D635" s="6"/>
      <c r="E635" s="6"/>
    </row>
    <row r="636" ht="14.25" customHeight="1">
      <c r="D636" s="6"/>
      <c r="E636" s="6"/>
    </row>
    <row r="637" ht="14.25" customHeight="1">
      <c r="D637" s="6"/>
      <c r="E637" s="6"/>
    </row>
    <row r="638" ht="14.25" customHeight="1">
      <c r="D638" s="6"/>
      <c r="E638" s="6"/>
    </row>
    <row r="639" ht="14.25" customHeight="1">
      <c r="D639" s="6"/>
      <c r="E639" s="6"/>
    </row>
    <row r="640" ht="14.25" customHeight="1">
      <c r="D640" s="6"/>
      <c r="E640" s="6"/>
    </row>
    <row r="641" ht="14.25" customHeight="1">
      <c r="D641" s="6"/>
      <c r="E641" s="6"/>
    </row>
    <row r="642" ht="14.25" customHeight="1">
      <c r="D642" s="6"/>
      <c r="E642" s="6"/>
    </row>
    <row r="643" ht="14.25" customHeight="1">
      <c r="D643" s="6"/>
      <c r="E643" s="6"/>
    </row>
    <row r="644" ht="14.25" customHeight="1">
      <c r="D644" s="6"/>
      <c r="E644" s="6"/>
    </row>
    <row r="645" ht="14.25" customHeight="1">
      <c r="D645" s="6"/>
      <c r="E645" s="6"/>
    </row>
    <row r="646" ht="14.25" customHeight="1">
      <c r="D646" s="6"/>
      <c r="E646" s="6"/>
    </row>
    <row r="647" ht="14.25" customHeight="1">
      <c r="D647" s="6"/>
      <c r="E647" s="6"/>
    </row>
    <row r="648" ht="14.25" customHeight="1">
      <c r="D648" s="6"/>
      <c r="E648" s="6"/>
    </row>
    <row r="649" ht="14.25" customHeight="1">
      <c r="D649" s="6"/>
      <c r="E649" s="6"/>
    </row>
    <row r="650" ht="14.25" customHeight="1">
      <c r="D650" s="6"/>
      <c r="E650" s="6"/>
    </row>
    <row r="651" ht="14.25" customHeight="1">
      <c r="D651" s="6"/>
      <c r="E651" s="6"/>
    </row>
    <row r="652" ht="14.25" customHeight="1">
      <c r="D652" s="6"/>
      <c r="E652" s="6"/>
    </row>
    <row r="653" ht="14.25" customHeight="1">
      <c r="D653" s="6"/>
      <c r="E653" s="6"/>
    </row>
    <row r="654" ht="14.25" customHeight="1">
      <c r="D654" s="6"/>
      <c r="E654" s="6"/>
    </row>
    <row r="655" ht="14.25" customHeight="1">
      <c r="D655" s="6"/>
      <c r="E655" s="6"/>
    </row>
    <row r="656" ht="14.25" customHeight="1">
      <c r="D656" s="6"/>
      <c r="E656" s="6"/>
    </row>
    <row r="657" ht="14.25" customHeight="1">
      <c r="D657" s="6"/>
      <c r="E657" s="6"/>
    </row>
    <row r="658" ht="14.25" customHeight="1">
      <c r="D658" s="6"/>
      <c r="E658" s="6"/>
    </row>
    <row r="659" ht="14.25" customHeight="1">
      <c r="D659" s="6"/>
      <c r="E659" s="6"/>
    </row>
    <row r="660" ht="14.25" customHeight="1">
      <c r="D660" s="6"/>
      <c r="E660" s="6"/>
    </row>
    <row r="661" ht="14.25" customHeight="1">
      <c r="D661" s="6"/>
      <c r="E661" s="6"/>
    </row>
    <row r="662" ht="14.25" customHeight="1">
      <c r="D662" s="6"/>
      <c r="E662" s="6"/>
    </row>
    <row r="663" ht="14.25" customHeight="1">
      <c r="D663" s="6"/>
      <c r="E663" s="6"/>
    </row>
    <row r="664" ht="14.25" customHeight="1">
      <c r="D664" s="6"/>
      <c r="E664" s="6"/>
    </row>
    <row r="665" ht="14.25" customHeight="1">
      <c r="D665" s="6"/>
      <c r="E665" s="6"/>
    </row>
    <row r="666" ht="14.25" customHeight="1">
      <c r="D666" s="6"/>
      <c r="E666" s="6"/>
    </row>
    <row r="667" ht="14.25" customHeight="1">
      <c r="D667" s="6"/>
      <c r="E667" s="6"/>
    </row>
    <row r="668" ht="14.25" customHeight="1">
      <c r="D668" s="6"/>
      <c r="E668" s="6"/>
    </row>
    <row r="669" ht="14.25" customHeight="1">
      <c r="D669" s="6"/>
      <c r="E669" s="6"/>
    </row>
    <row r="670" ht="14.25" customHeight="1">
      <c r="D670" s="6"/>
      <c r="E670" s="6"/>
    </row>
    <row r="671" ht="14.25" customHeight="1">
      <c r="D671" s="6"/>
      <c r="E671" s="6"/>
    </row>
    <row r="672" ht="14.25" customHeight="1">
      <c r="D672" s="6"/>
      <c r="E672" s="6"/>
    </row>
    <row r="673" ht="14.25" customHeight="1">
      <c r="D673" s="6"/>
      <c r="E673" s="6"/>
    </row>
    <row r="674" ht="14.25" customHeight="1">
      <c r="D674" s="6"/>
      <c r="E674" s="6"/>
    </row>
    <row r="675" ht="14.25" customHeight="1">
      <c r="D675" s="6"/>
      <c r="E675" s="6"/>
    </row>
    <row r="676" ht="14.25" customHeight="1">
      <c r="D676" s="6"/>
      <c r="E676" s="6"/>
    </row>
    <row r="677" ht="14.25" customHeight="1">
      <c r="D677" s="6"/>
      <c r="E677" s="6"/>
    </row>
    <row r="678" ht="14.25" customHeight="1">
      <c r="D678" s="6"/>
      <c r="E678" s="6"/>
    </row>
    <row r="679" ht="14.25" customHeight="1">
      <c r="D679" s="6"/>
      <c r="E679" s="6"/>
    </row>
    <row r="680" ht="14.25" customHeight="1">
      <c r="D680" s="6"/>
      <c r="E680" s="6"/>
    </row>
    <row r="681" ht="14.25" customHeight="1">
      <c r="D681" s="6"/>
      <c r="E681" s="6"/>
    </row>
    <row r="682" ht="14.25" customHeight="1">
      <c r="D682" s="6"/>
      <c r="E682" s="6"/>
    </row>
    <row r="683" ht="14.25" customHeight="1">
      <c r="D683" s="6"/>
      <c r="E683" s="6"/>
    </row>
    <row r="684" ht="14.25" customHeight="1">
      <c r="D684" s="6"/>
      <c r="E684" s="6"/>
    </row>
    <row r="685" ht="14.25" customHeight="1">
      <c r="D685" s="6"/>
      <c r="E685" s="6"/>
    </row>
    <row r="686" ht="14.25" customHeight="1">
      <c r="D686" s="6"/>
      <c r="E686" s="6"/>
    </row>
    <row r="687" ht="14.25" customHeight="1">
      <c r="D687" s="6"/>
      <c r="E687" s="6"/>
    </row>
    <row r="688" ht="14.25" customHeight="1">
      <c r="D688" s="6"/>
      <c r="E688" s="6"/>
    </row>
    <row r="689" ht="14.25" customHeight="1">
      <c r="D689" s="6"/>
      <c r="E689" s="6"/>
    </row>
    <row r="690" ht="14.25" customHeight="1">
      <c r="D690" s="6"/>
      <c r="E690" s="6"/>
    </row>
    <row r="691" ht="14.25" customHeight="1">
      <c r="D691" s="6"/>
      <c r="E691" s="6"/>
    </row>
    <row r="692" ht="14.25" customHeight="1">
      <c r="D692" s="6"/>
      <c r="E692" s="6"/>
    </row>
    <row r="693" ht="14.25" customHeight="1">
      <c r="D693" s="6"/>
      <c r="E693" s="6"/>
    </row>
    <row r="694" ht="14.25" customHeight="1">
      <c r="D694" s="6"/>
      <c r="E694" s="6"/>
    </row>
    <row r="695" ht="14.25" customHeight="1">
      <c r="D695" s="6"/>
      <c r="E695" s="6"/>
    </row>
    <row r="696" ht="14.25" customHeight="1">
      <c r="D696" s="6"/>
      <c r="E696" s="6"/>
    </row>
    <row r="697" ht="14.25" customHeight="1">
      <c r="D697" s="6"/>
      <c r="E697" s="6"/>
    </row>
    <row r="698" ht="14.25" customHeight="1">
      <c r="D698" s="6"/>
      <c r="E698" s="6"/>
    </row>
    <row r="699" ht="14.25" customHeight="1">
      <c r="D699" s="6"/>
      <c r="E699" s="6"/>
    </row>
    <row r="700" ht="14.25" customHeight="1">
      <c r="D700" s="6"/>
      <c r="E700" s="6"/>
    </row>
    <row r="701" ht="14.25" customHeight="1">
      <c r="D701" s="6"/>
      <c r="E701" s="6"/>
    </row>
    <row r="702" ht="14.25" customHeight="1">
      <c r="D702" s="6"/>
      <c r="E702" s="6"/>
    </row>
    <row r="703" ht="14.25" customHeight="1">
      <c r="D703" s="6"/>
      <c r="E703" s="6"/>
    </row>
    <row r="704" ht="14.25" customHeight="1">
      <c r="D704" s="6"/>
      <c r="E704" s="6"/>
    </row>
    <row r="705" ht="14.25" customHeight="1">
      <c r="D705" s="6"/>
      <c r="E705" s="6"/>
    </row>
    <row r="706" ht="14.25" customHeight="1">
      <c r="D706" s="6"/>
      <c r="E706" s="6"/>
    </row>
    <row r="707" ht="14.25" customHeight="1">
      <c r="D707" s="6"/>
      <c r="E707" s="6"/>
    </row>
    <row r="708" ht="14.25" customHeight="1">
      <c r="D708" s="6"/>
      <c r="E708" s="6"/>
    </row>
    <row r="709" ht="14.25" customHeight="1">
      <c r="D709" s="6"/>
      <c r="E709" s="6"/>
    </row>
    <row r="710" ht="14.25" customHeight="1">
      <c r="D710" s="6"/>
      <c r="E710" s="6"/>
    </row>
    <row r="711" ht="14.25" customHeight="1">
      <c r="D711" s="6"/>
      <c r="E711" s="6"/>
    </row>
    <row r="712" ht="14.25" customHeight="1">
      <c r="D712" s="6"/>
      <c r="E712" s="6"/>
    </row>
    <row r="713" ht="14.25" customHeight="1">
      <c r="D713" s="6"/>
      <c r="E713" s="6"/>
    </row>
    <row r="714" ht="14.25" customHeight="1">
      <c r="D714" s="6"/>
      <c r="E714" s="6"/>
    </row>
    <row r="715" ht="14.25" customHeight="1">
      <c r="D715" s="6"/>
      <c r="E715" s="6"/>
    </row>
    <row r="716" ht="14.25" customHeight="1">
      <c r="D716" s="6"/>
      <c r="E716" s="6"/>
    </row>
    <row r="717" ht="14.25" customHeight="1">
      <c r="D717" s="6"/>
      <c r="E717" s="6"/>
    </row>
    <row r="718" ht="14.25" customHeight="1">
      <c r="D718" s="6"/>
      <c r="E718" s="6"/>
    </row>
    <row r="719" ht="14.25" customHeight="1">
      <c r="D719" s="6"/>
      <c r="E719" s="6"/>
    </row>
    <row r="720" ht="14.25" customHeight="1">
      <c r="D720" s="6"/>
      <c r="E720" s="6"/>
    </row>
    <row r="721" ht="14.25" customHeight="1">
      <c r="D721" s="6"/>
      <c r="E721" s="6"/>
    </row>
    <row r="722" ht="14.25" customHeight="1">
      <c r="D722" s="6"/>
      <c r="E722" s="6"/>
    </row>
    <row r="723" ht="14.25" customHeight="1">
      <c r="D723" s="6"/>
      <c r="E723" s="6"/>
    </row>
    <row r="724" ht="14.25" customHeight="1">
      <c r="D724" s="6"/>
      <c r="E724" s="6"/>
    </row>
    <row r="725" ht="14.25" customHeight="1">
      <c r="D725" s="6"/>
      <c r="E725" s="6"/>
    </row>
    <row r="726" ht="14.25" customHeight="1">
      <c r="D726" s="6"/>
      <c r="E726" s="6"/>
    </row>
    <row r="727" ht="14.25" customHeight="1">
      <c r="D727" s="6"/>
      <c r="E727" s="6"/>
    </row>
    <row r="728" ht="14.25" customHeight="1">
      <c r="D728" s="6"/>
      <c r="E728" s="6"/>
    </row>
    <row r="729" ht="14.25" customHeight="1">
      <c r="D729" s="6"/>
      <c r="E729" s="6"/>
    </row>
    <row r="730" ht="14.25" customHeight="1">
      <c r="D730" s="6"/>
      <c r="E730" s="6"/>
    </row>
    <row r="731" ht="14.25" customHeight="1">
      <c r="D731" s="6"/>
      <c r="E731" s="6"/>
    </row>
    <row r="732" ht="14.25" customHeight="1">
      <c r="D732" s="6"/>
      <c r="E732" s="6"/>
    </row>
    <row r="733" ht="14.25" customHeight="1">
      <c r="D733" s="6"/>
      <c r="E733" s="6"/>
    </row>
    <row r="734" ht="14.25" customHeight="1">
      <c r="D734" s="6"/>
      <c r="E734" s="6"/>
    </row>
    <row r="735" ht="14.25" customHeight="1">
      <c r="D735" s="6"/>
      <c r="E735" s="6"/>
    </row>
    <row r="736" ht="14.25" customHeight="1">
      <c r="D736" s="6"/>
      <c r="E736" s="6"/>
    </row>
    <row r="737" ht="14.25" customHeight="1">
      <c r="D737" s="6"/>
      <c r="E737" s="6"/>
    </row>
    <row r="738" ht="14.25" customHeight="1">
      <c r="D738" s="6"/>
      <c r="E738" s="6"/>
    </row>
    <row r="739" ht="14.25" customHeight="1">
      <c r="D739" s="6"/>
      <c r="E739" s="6"/>
    </row>
    <row r="740" ht="14.25" customHeight="1">
      <c r="D740" s="6"/>
      <c r="E740" s="6"/>
    </row>
    <row r="741" ht="14.25" customHeight="1">
      <c r="D741" s="6"/>
      <c r="E741" s="6"/>
    </row>
    <row r="742" ht="14.25" customHeight="1">
      <c r="D742" s="6"/>
      <c r="E742" s="6"/>
    </row>
    <row r="743" ht="14.25" customHeight="1">
      <c r="D743" s="6"/>
      <c r="E743" s="6"/>
    </row>
    <row r="744" ht="14.25" customHeight="1">
      <c r="D744" s="6"/>
      <c r="E744" s="6"/>
    </row>
    <row r="745" ht="14.25" customHeight="1">
      <c r="D745" s="6"/>
      <c r="E745" s="6"/>
    </row>
    <row r="746" ht="14.25" customHeight="1">
      <c r="D746" s="6"/>
      <c r="E746" s="6"/>
    </row>
    <row r="747" ht="14.25" customHeight="1">
      <c r="D747" s="6"/>
      <c r="E747" s="6"/>
    </row>
    <row r="748" ht="14.25" customHeight="1">
      <c r="D748" s="6"/>
      <c r="E748" s="6"/>
    </row>
    <row r="749" ht="14.25" customHeight="1">
      <c r="D749" s="6"/>
      <c r="E749" s="6"/>
    </row>
    <row r="750" ht="14.25" customHeight="1">
      <c r="D750" s="6"/>
      <c r="E750" s="6"/>
    </row>
    <row r="751" ht="14.25" customHeight="1">
      <c r="D751" s="6"/>
      <c r="E751" s="6"/>
    </row>
    <row r="752" ht="14.25" customHeight="1">
      <c r="D752" s="6"/>
      <c r="E752" s="6"/>
    </row>
    <row r="753" ht="14.25" customHeight="1">
      <c r="D753" s="6"/>
      <c r="E753" s="6"/>
    </row>
    <row r="754" ht="14.25" customHeight="1">
      <c r="D754" s="6"/>
      <c r="E754" s="6"/>
    </row>
    <row r="755" ht="14.25" customHeight="1">
      <c r="D755" s="6"/>
      <c r="E755" s="6"/>
    </row>
    <row r="756" ht="14.25" customHeight="1">
      <c r="D756" s="6"/>
      <c r="E756" s="6"/>
    </row>
    <row r="757" ht="14.25" customHeight="1">
      <c r="D757" s="6"/>
      <c r="E757" s="6"/>
    </row>
    <row r="758" ht="14.25" customHeight="1">
      <c r="D758" s="6"/>
      <c r="E758" s="6"/>
    </row>
    <row r="759" ht="14.25" customHeight="1">
      <c r="D759" s="6"/>
      <c r="E759" s="6"/>
    </row>
    <row r="760" ht="14.25" customHeight="1">
      <c r="D760" s="6"/>
      <c r="E760" s="6"/>
    </row>
    <row r="761" ht="14.25" customHeight="1">
      <c r="D761" s="6"/>
      <c r="E761" s="6"/>
    </row>
    <row r="762" ht="14.25" customHeight="1">
      <c r="D762" s="6"/>
      <c r="E762" s="6"/>
    </row>
    <row r="763" ht="14.25" customHeight="1">
      <c r="D763" s="6"/>
      <c r="E763" s="6"/>
    </row>
    <row r="764" ht="14.25" customHeight="1">
      <c r="D764" s="6"/>
      <c r="E764" s="6"/>
    </row>
    <row r="765" ht="14.25" customHeight="1">
      <c r="D765" s="6"/>
      <c r="E765" s="6"/>
    </row>
    <row r="766" ht="14.25" customHeight="1">
      <c r="D766" s="6"/>
      <c r="E766" s="6"/>
    </row>
    <row r="767" ht="14.25" customHeight="1">
      <c r="D767" s="6"/>
      <c r="E767" s="6"/>
    </row>
    <row r="768" ht="14.25" customHeight="1">
      <c r="D768" s="6"/>
      <c r="E768" s="6"/>
    </row>
    <row r="769" ht="14.25" customHeight="1">
      <c r="D769" s="6"/>
      <c r="E769" s="6"/>
    </row>
    <row r="770" ht="14.25" customHeight="1">
      <c r="D770" s="6"/>
      <c r="E770" s="6"/>
    </row>
    <row r="771" ht="14.25" customHeight="1">
      <c r="D771" s="6"/>
      <c r="E771" s="6"/>
    </row>
    <row r="772" ht="14.25" customHeight="1">
      <c r="D772" s="6"/>
      <c r="E772" s="6"/>
    </row>
    <row r="773" ht="14.25" customHeight="1">
      <c r="D773" s="6"/>
      <c r="E773" s="6"/>
    </row>
    <row r="774" ht="14.25" customHeight="1">
      <c r="D774" s="6"/>
      <c r="E774" s="6"/>
    </row>
    <row r="775" ht="14.25" customHeight="1">
      <c r="D775" s="6"/>
      <c r="E775" s="6"/>
    </row>
    <row r="776" ht="14.25" customHeight="1">
      <c r="D776" s="6"/>
      <c r="E776" s="6"/>
    </row>
    <row r="777" ht="14.25" customHeight="1">
      <c r="D777" s="6"/>
      <c r="E777" s="6"/>
    </row>
    <row r="778" ht="14.25" customHeight="1">
      <c r="D778" s="6"/>
      <c r="E778" s="6"/>
    </row>
    <row r="779" ht="14.25" customHeight="1">
      <c r="D779" s="6"/>
      <c r="E779" s="6"/>
    </row>
    <row r="780" ht="14.25" customHeight="1">
      <c r="D780" s="6"/>
      <c r="E780" s="6"/>
    </row>
    <row r="781" ht="14.25" customHeight="1">
      <c r="D781" s="6"/>
      <c r="E781" s="6"/>
    </row>
    <row r="782" ht="14.25" customHeight="1">
      <c r="D782" s="6"/>
      <c r="E782" s="6"/>
    </row>
    <row r="783" ht="14.25" customHeight="1">
      <c r="D783" s="6"/>
      <c r="E783" s="6"/>
    </row>
    <row r="784" ht="14.25" customHeight="1">
      <c r="D784" s="6"/>
      <c r="E784" s="6"/>
    </row>
    <row r="785" ht="14.25" customHeight="1">
      <c r="D785" s="6"/>
      <c r="E785" s="6"/>
    </row>
    <row r="786" ht="14.25" customHeight="1">
      <c r="D786" s="6"/>
      <c r="E786" s="6"/>
    </row>
    <row r="787" ht="14.25" customHeight="1">
      <c r="D787" s="6"/>
      <c r="E787" s="6"/>
    </row>
    <row r="788" ht="14.25" customHeight="1">
      <c r="D788" s="6"/>
      <c r="E788" s="6"/>
    </row>
    <row r="789" ht="14.25" customHeight="1">
      <c r="D789" s="6"/>
      <c r="E789" s="6"/>
    </row>
    <row r="790" ht="14.25" customHeight="1">
      <c r="D790" s="6"/>
      <c r="E790" s="6"/>
    </row>
    <row r="791" ht="14.25" customHeight="1">
      <c r="D791" s="6"/>
      <c r="E791" s="6"/>
    </row>
    <row r="792" ht="14.25" customHeight="1">
      <c r="D792" s="6"/>
      <c r="E792" s="6"/>
    </row>
    <row r="793" ht="14.25" customHeight="1">
      <c r="D793" s="6"/>
      <c r="E793" s="6"/>
    </row>
    <row r="794" ht="14.25" customHeight="1">
      <c r="D794" s="6"/>
      <c r="E794" s="6"/>
    </row>
    <row r="795" ht="14.25" customHeight="1">
      <c r="D795" s="6"/>
      <c r="E795" s="6"/>
    </row>
    <row r="796" ht="14.25" customHeight="1">
      <c r="D796" s="6"/>
      <c r="E796" s="6"/>
    </row>
    <row r="797" ht="14.25" customHeight="1">
      <c r="D797" s="6"/>
      <c r="E797" s="6"/>
    </row>
    <row r="798" ht="14.25" customHeight="1">
      <c r="D798" s="6"/>
      <c r="E798" s="6"/>
    </row>
    <row r="799" ht="14.25" customHeight="1">
      <c r="D799" s="6"/>
      <c r="E799" s="6"/>
    </row>
    <row r="800" ht="14.25" customHeight="1">
      <c r="D800" s="6"/>
      <c r="E800" s="6"/>
    </row>
    <row r="801" ht="14.25" customHeight="1">
      <c r="D801" s="6"/>
      <c r="E801" s="6"/>
    </row>
    <row r="802" ht="14.25" customHeight="1">
      <c r="D802" s="6"/>
      <c r="E802" s="6"/>
    </row>
    <row r="803" ht="14.25" customHeight="1">
      <c r="D803" s="6"/>
      <c r="E803" s="6"/>
    </row>
    <row r="804" ht="14.25" customHeight="1">
      <c r="D804" s="6"/>
      <c r="E804" s="6"/>
    </row>
    <row r="805" ht="14.25" customHeight="1">
      <c r="D805" s="6"/>
      <c r="E805" s="6"/>
    </row>
    <row r="806" ht="14.25" customHeight="1">
      <c r="D806" s="6"/>
      <c r="E806" s="6"/>
    </row>
    <row r="807" ht="14.25" customHeight="1">
      <c r="D807" s="6"/>
      <c r="E807" s="6"/>
    </row>
    <row r="808" ht="14.25" customHeight="1">
      <c r="D808" s="6"/>
      <c r="E808" s="6"/>
    </row>
    <row r="809" ht="14.25" customHeight="1">
      <c r="D809" s="6"/>
      <c r="E809" s="6"/>
    </row>
    <row r="810" ht="14.25" customHeight="1">
      <c r="D810" s="6"/>
      <c r="E810" s="6"/>
    </row>
    <row r="811" ht="14.25" customHeight="1">
      <c r="D811" s="6"/>
      <c r="E811" s="6"/>
    </row>
    <row r="812" ht="14.25" customHeight="1">
      <c r="D812" s="6"/>
      <c r="E812" s="6"/>
    </row>
    <row r="813" ht="14.25" customHeight="1">
      <c r="D813" s="6"/>
      <c r="E813" s="6"/>
    </row>
    <row r="814" ht="14.25" customHeight="1">
      <c r="D814" s="6"/>
      <c r="E814" s="6"/>
    </row>
    <row r="815" ht="14.25" customHeight="1">
      <c r="D815" s="6"/>
      <c r="E815" s="6"/>
    </row>
    <row r="816" ht="14.25" customHeight="1">
      <c r="D816" s="6"/>
      <c r="E816" s="6"/>
    </row>
    <row r="817" ht="14.25" customHeight="1">
      <c r="D817" s="6"/>
      <c r="E817" s="6"/>
    </row>
    <row r="818" ht="14.25" customHeight="1">
      <c r="D818" s="6"/>
      <c r="E818" s="6"/>
    </row>
    <row r="819" ht="14.25" customHeight="1">
      <c r="D819" s="6"/>
      <c r="E819" s="6"/>
    </row>
    <row r="820" ht="14.25" customHeight="1">
      <c r="D820" s="6"/>
      <c r="E820" s="6"/>
    </row>
    <row r="821" ht="14.25" customHeight="1">
      <c r="D821" s="6"/>
      <c r="E821" s="6"/>
    </row>
    <row r="822" ht="14.25" customHeight="1">
      <c r="D822" s="6"/>
      <c r="E822" s="6"/>
    </row>
    <row r="823" ht="14.25" customHeight="1">
      <c r="D823" s="6"/>
      <c r="E823" s="6"/>
    </row>
    <row r="824" ht="14.25" customHeight="1">
      <c r="D824" s="6"/>
      <c r="E824" s="6"/>
    </row>
    <row r="825" ht="14.25" customHeight="1">
      <c r="D825" s="6"/>
      <c r="E825" s="6"/>
    </row>
    <row r="826" ht="14.25" customHeight="1">
      <c r="D826" s="6"/>
      <c r="E826" s="6"/>
    </row>
    <row r="827" ht="14.25" customHeight="1">
      <c r="D827" s="6"/>
      <c r="E827" s="6"/>
    </row>
    <row r="828" ht="14.25" customHeight="1">
      <c r="D828" s="6"/>
      <c r="E828" s="6"/>
    </row>
    <row r="829" ht="14.25" customHeight="1">
      <c r="D829" s="6"/>
      <c r="E829" s="6"/>
    </row>
    <row r="830" ht="14.25" customHeight="1">
      <c r="D830" s="6"/>
      <c r="E830" s="6"/>
    </row>
    <row r="831" ht="14.25" customHeight="1">
      <c r="D831" s="6"/>
      <c r="E831" s="6"/>
    </row>
    <row r="832" ht="14.25" customHeight="1">
      <c r="D832" s="6"/>
      <c r="E832" s="6"/>
    </row>
    <row r="833" ht="14.25" customHeight="1">
      <c r="D833" s="6"/>
      <c r="E833" s="6"/>
    </row>
    <row r="834" ht="14.25" customHeight="1">
      <c r="D834" s="6"/>
      <c r="E834" s="6"/>
    </row>
    <row r="835" ht="14.25" customHeight="1">
      <c r="D835" s="6"/>
      <c r="E835" s="6"/>
    </row>
    <row r="836" ht="14.25" customHeight="1">
      <c r="D836" s="6"/>
      <c r="E836" s="6"/>
    </row>
    <row r="837" ht="14.25" customHeight="1">
      <c r="D837" s="6"/>
      <c r="E837" s="6"/>
    </row>
    <row r="838" ht="14.25" customHeight="1">
      <c r="D838" s="6"/>
      <c r="E838" s="6"/>
    </row>
    <row r="839" ht="14.25" customHeight="1">
      <c r="D839" s="6"/>
      <c r="E839" s="6"/>
    </row>
    <row r="840" ht="14.25" customHeight="1">
      <c r="D840" s="6"/>
      <c r="E840" s="6"/>
    </row>
    <row r="841" ht="14.25" customHeight="1">
      <c r="D841" s="6"/>
      <c r="E841" s="6"/>
    </row>
    <row r="842" ht="14.25" customHeight="1">
      <c r="D842" s="6"/>
      <c r="E842" s="6"/>
    </row>
    <row r="843" ht="14.25" customHeight="1">
      <c r="D843" s="6"/>
      <c r="E843" s="6"/>
    </row>
    <row r="844" ht="14.25" customHeight="1">
      <c r="D844" s="6"/>
      <c r="E844" s="6"/>
    </row>
    <row r="845" ht="14.25" customHeight="1">
      <c r="D845" s="6"/>
      <c r="E845" s="6"/>
    </row>
    <row r="846" ht="14.25" customHeight="1">
      <c r="D846" s="6"/>
      <c r="E846" s="6"/>
    </row>
    <row r="847" ht="14.25" customHeight="1">
      <c r="D847" s="6"/>
      <c r="E847" s="6"/>
    </row>
    <row r="848" ht="14.25" customHeight="1">
      <c r="D848" s="6"/>
      <c r="E848" s="6"/>
    </row>
    <row r="849" ht="14.25" customHeight="1">
      <c r="D849" s="6"/>
      <c r="E849" s="6"/>
    </row>
    <row r="850" ht="14.25" customHeight="1">
      <c r="D850" s="6"/>
      <c r="E850" s="6"/>
    </row>
    <row r="851" ht="14.25" customHeight="1">
      <c r="D851" s="6"/>
      <c r="E851" s="6"/>
    </row>
    <row r="852" ht="14.25" customHeight="1">
      <c r="D852" s="6"/>
      <c r="E852" s="6"/>
    </row>
    <row r="853" ht="14.25" customHeight="1">
      <c r="D853" s="6"/>
      <c r="E853" s="6"/>
    </row>
    <row r="854" ht="14.25" customHeight="1">
      <c r="D854" s="6"/>
      <c r="E854" s="6"/>
    </row>
    <row r="855" ht="14.25" customHeight="1">
      <c r="D855" s="6"/>
      <c r="E855" s="6"/>
    </row>
    <row r="856" ht="14.25" customHeight="1">
      <c r="D856" s="6"/>
      <c r="E856" s="6"/>
    </row>
    <row r="857" ht="14.25" customHeight="1">
      <c r="D857" s="6"/>
      <c r="E857" s="6"/>
    </row>
    <row r="858" ht="14.25" customHeight="1">
      <c r="D858" s="6"/>
      <c r="E858" s="6"/>
    </row>
    <row r="859" ht="14.25" customHeight="1">
      <c r="D859" s="6"/>
      <c r="E859" s="6"/>
    </row>
    <row r="860" ht="14.25" customHeight="1">
      <c r="D860" s="6"/>
      <c r="E860" s="6"/>
    </row>
    <row r="861" ht="14.25" customHeight="1">
      <c r="D861" s="6"/>
      <c r="E861" s="6"/>
    </row>
    <row r="862" ht="14.25" customHeight="1">
      <c r="D862" s="6"/>
      <c r="E862" s="6"/>
    </row>
    <row r="863" ht="14.25" customHeight="1">
      <c r="D863" s="6"/>
      <c r="E863" s="6"/>
    </row>
    <row r="864" ht="14.25" customHeight="1">
      <c r="D864" s="6"/>
      <c r="E864" s="6"/>
    </row>
    <row r="865" ht="14.25" customHeight="1">
      <c r="D865" s="6"/>
      <c r="E865" s="6"/>
    </row>
    <row r="866" ht="14.25" customHeight="1">
      <c r="D866" s="6"/>
      <c r="E866" s="6"/>
    </row>
    <row r="867" ht="14.25" customHeight="1">
      <c r="D867" s="6"/>
      <c r="E867" s="6"/>
    </row>
    <row r="868" ht="14.25" customHeight="1">
      <c r="D868" s="6"/>
      <c r="E868" s="6"/>
    </row>
    <row r="869" ht="14.25" customHeight="1">
      <c r="D869" s="6"/>
      <c r="E869" s="6"/>
    </row>
    <row r="870" ht="14.25" customHeight="1">
      <c r="D870" s="6"/>
      <c r="E870" s="6"/>
    </row>
    <row r="871" ht="14.25" customHeight="1">
      <c r="D871" s="6"/>
      <c r="E871" s="6"/>
    </row>
    <row r="872" ht="14.25" customHeight="1">
      <c r="D872" s="6"/>
      <c r="E872" s="6"/>
    </row>
    <row r="873" ht="14.25" customHeight="1">
      <c r="D873" s="6"/>
      <c r="E873" s="6"/>
    </row>
    <row r="874" ht="14.25" customHeight="1">
      <c r="D874" s="6"/>
      <c r="E874" s="6"/>
    </row>
    <row r="875" ht="14.25" customHeight="1">
      <c r="D875" s="6"/>
      <c r="E875" s="6"/>
    </row>
    <row r="876" ht="14.25" customHeight="1">
      <c r="D876" s="6"/>
      <c r="E876" s="6"/>
    </row>
    <row r="877" ht="14.25" customHeight="1">
      <c r="D877" s="6"/>
      <c r="E877" s="6"/>
    </row>
    <row r="878" ht="14.25" customHeight="1">
      <c r="D878" s="6"/>
      <c r="E878" s="6"/>
    </row>
    <row r="879" ht="14.25" customHeight="1">
      <c r="D879" s="6"/>
      <c r="E879" s="6"/>
    </row>
    <row r="880" ht="14.25" customHeight="1">
      <c r="D880" s="6"/>
      <c r="E880" s="6"/>
    </row>
    <row r="881" ht="14.25" customHeight="1">
      <c r="D881" s="6"/>
      <c r="E881" s="6"/>
    </row>
    <row r="882" ht="14.25" customHeight="1">
      <c r="D882" s="6"/>
      <c r="E882" s="6"/>
    </row>
    <row r="883" ht="14.25" customHeight="1">
      <c r="D883" s="6"/>
      <c r="E883" s="6"/>
    </row>
    <row r="884" ht="14.25" customHeight="1">
      <c r="D884" s="6"/>
      <c r="E884" s="6"/>
    </row>
    <row r="885" ht="14.25" customHeight="1">
      <c r="D885" s="6"/>
      <c r="E885" s="6"/>
    </row>
    <row r="886" ht="14.25" customHeight="1">
      <c r="D886" s="6"/>
      <c r="E886" s="6"/>
    </row>
    <row r="887" ht="14.25" customHeight="1">
      <c r="D887" s="6"/>
      <c r="E887" s="6"/>
    </row>
    <row r="888" ht="14.25" customHeight="1">
      <c r="D888" s="6"/>
      <c r="E888" s="6"/>
    </row>
    <row r="889" ht="14.25" customHeight="1">
      <c r="D889" s="6"/>
      <c r="E889" s="6"/>
    </row>
    <row r="890" ht="14.25" customHeight="1">
      <c r="D890" s="6"/>
      <c r="E890" s="6"/>
    </row>
    <row r="891" ht="14.25" customHeight="1">
      <c r="D891" s="6"/>
      <c r="E891" s="6"/>
    </row>
    <row r="892" ht="14.25" customHeight="1">
      <c r="D892" s="6"/>
      <c r="E892" s="6"/>
    </row>
    <row r="893" ht="14.25" customHeight="1">
      <c r="D893" s="6"/>
      <c r="E893" s="6"/>
    </row>
    <row r="894" ht="14.25" customHeight="1">
      <c r="D894" s="6"/>
      <c r="E894" s="6"/>
    </row>
    <row r="895" ht="14.25" customHeight="1">
      <c r="D895" s="6"/>
      <c r="E895" s="6"/>
    </row>
    <row r="896" ht="14.25" customHeight="1">
      <c r="D896" s="6"/>
      <c r="E896" s="6"/>
    </row>
    <row r="897" ht="14.25" customHeight="1">
      <c r="D897" s="6"/>
      <c r="E897" s="6"/>
    </row>
    <row r="898" ht="14.25" customHeight="1">
      <c r="D898" s="6"/>
      <c r="E898" s="6"/>
    </row>
    <row r="899" ht="14.25" customHeight="1">
      <c r="D899" s="6"/>
      <c r="E899" s="6"/>
    </row>
    <row r="900" ht="14.25" customHeight="1">
      <c r="D900" s="6"/>
      <c r="E900" s="6"/>
    </row>
    <row r="901" ht="14.25" customHeight="1">
      <c r="D901" s="6"/>
      <c r="E901" s="6"/>
    </row>
    <row r="902" ht="14.25" customHeight="1">
      <c r="D902" s="6"/>
      <c r="E902" s="6"/>
    </row>
    <row r="903" ht="14.25" customHeight="1">
      <c r="D903" s="6"/>
      <c r="E903" s="6"/>
    </row>
    <row r="904" ht="14.25" customHeight="1">
      <c r="D904" s="6"/>
      <c r="E904" s="6"/>
    </row>
    <row r="905" ht="14.25" customHeight="1">
      <c r="D905" s="6"/>
      <c r="E905" s="6"/>
    </row>
    <row r="906" ht="14.25" customHeight="1">
      <c r="D906" s="6"/>
      <c r="E906" s="6"/>
    </row>
    <row r="907" ht="14.25" customHeight="1">
      <c r="D907" s="6"/>
      <c r="E907" s="6"/>
    </row>
    <row r="908" ht="14.25" customHeight="1">
      <c r="D908" s="6"/>
      <c r="E908" s="6"/>
    </row>
    <row r="909" ht="14.25" customHeight="1">
      <c r="D909" s="6"/>
      <c r="E909" s="6"/>
    </row>
    <row r="910" ht="14.25" customHeight="1">
      <c r="D910" s="6"/>
      <c r="E910" s="6"/>
    </row>
    <row r="911" ht="14.25" customHeight="1">
      <c r="D911" s="6"/>
      <c r="E911" s="6"/>
    </row>
    <row r="912" ht="14.25" customHeight="1">
      <c r="D912" s="6"/>
      <c r="E912" s="6"/>
    </row>
    <row r="913" ht="14.25" customHeight="1">
      <c r="D913" s="6"/>
      <c r="E913" s="6"/>
    </row>
    <row r="914" ht="14.25" customHeight="1">
      <c r="D914" s="6"/>
      <c r="E914" s="6"/>
    </row>
    <row r="915" ht="14.25" customHeight="1">
      <c r="D915" s="6"/>
      <c r="E915" s="6"/>
    </row>
    <row r="916" ht="14.25" customHeight="1">
      <c r="D916" s="6"/>
      <c r="E916" s="6"/>
    </row>
    <row r="917" ht="14.25" customHeight="1">
      <c r="D917" s="6"/>
      <c r="E917" s="6"/>
    </row>
    <row r="918" ht="14.25" customHeight="1">
      <c r="D918" s="6"/>
      <c r="E918" s="6"/>
    </row>
    <row r="919" ht="14.25" customHeight="1">
      <c r="D919" s="6"/>
      <c r="E919" s="6"/>
    </row>
    <row r="920" ht="14.25" customHeight="1">
      <c r="D920" s="6"/>
      <c r="E920" s="6"/>
    </row>
    <row r="921" ht="14.25" customHeight="1">
      <c r="D921" s="6"/>
      <c r="E921" s="6"/>
    </row>
    <row r="922" ht="14.25" customHeight="1">
      <c r="D922" s="6"/>
      <c r="E922" s="6"/>
    </row>
    <row r="923" ht="14.25" customHeight="1">
      <c r="D923" s="6"/>
      <c r="E923" s="6"/>
    </row>
    <row r="924" ht="14.25" customHeight="1">
      <c r="D924" s="6"/>
      <c r="E924" s="6"/>
    </row>
    <row r="925" ht="14.25" customHeight="1">
      <c r="D925" s="6"/>
      <c r="E925" s="6"/>
    </row>
    <row r="926" ht="14.25" customHeight="1">
      <c r="D926" s="6"/>
      <c r="E926" s="6"/>
    </row>
    <row r="927" ht="14.25" customHeight="1">
      <c r="D927" s="6"/>
      <c r="E927" s="6"/>
    </row>
    <row r="928" ht="14.25" customHeight="1">
      <c r="D928" s="6"/>
      <c r="E928" s="6"/>
    </row>
    <row r="929" ht="14.25" customHeight="1">
      <c r="D929" s="6"/>
      <c r="E929" s="6"/>
    </row>
    <row r="930" ht="14.25" customHeight="1">
      <c r="D930" s="6"/>
      <c r="E930" s="6"/>
    </row>
    <row r="931" ht="14.25" customHeight="1">
      <c r="D931" s="6"/>
      <c r="E931" s="6"/>
    </row>
    <row r="932" ht="14.25" customHeight="1">
      <c r="D932" s="6"/>
      <c r="E932" s="6"/>
    </row>
    <row r="933" ht="14.25" customHeight="1">
      <c r="D933" s="6"/>
      <c r="E933" s="6"/>
    </row>
    <row r="934" ht="14.25" customHeight="1">
      <c r="D934" s="6"/>
      <c r="E934" s="6"/>
    </row>
    <row r="935" ht="14.25" customHeight="1">
      <c r="D935" s="6"/>
      <c r="E935" s="6"/>
    </row>
    <row r="936" ht="14.25" customHeight="1">
      <c r="D936" s="6"/>
      <c r="E936" s="6"/>
    </row>
    <row r="937" ht="14.25" customHeight="1">
      <c r="D937" s="6"/>
      <c r="E937" s="6"/>
    </row>
    <row r="938" ht="14.25" customHeight="1">
      <c r="D938" s="6"/>
      <c r="E938" s="6"/>
    </row>
    <row r="939" ht="14.25" customHeight="1">
      <c r="D939" s="6"/>
      <c r="E939" s="6"/>
    </row>
    <row r="940" ht="14.25" customHeight="1">
      <c r="D940" s="6"/>
      <c r="E940" s="6"/>
    </row>
    <row r="941" ht="14.25" customHeight="1">
      <c r="D941" s="6"/>
      <c r="E941" s="6"/>
    </row>
    <row r="942" ht="14.25" customHeight="1">
      <c r="D942" s="6"/>
      <c r="E942" s="6"/>
    </row>
    <row r="943" ht="14.25" customHeight="1">
      <c r="D943" s="6"/>
      <c r="E943" s="6"/>
    </row>
    <row r="944" ht="14.25" customHeight="1">
      <c r="D944" s="6"/>
      <c r="E944" s="6"/>
    </row>
    <row r="945" ht="14.25" customHeight="1">
      <c r="D945" s="6"/>
      <c r="E945" s="6"/>
    </row>
    <row r="946" ht="14.25" customHeight="1">
      <c r="D946" s="6"/>
      <c r="E946" s="6"/>
    </row>
    <row r="947" ht="14.25" customHeight="1">
      <c r="D947" s="6"/>
      <c r="E947" s="6"/>
    </row>
    <row r="948" ht="14.25" customHeight="1">
      <c r="D948" s="6"/>
      <c r="E948" s="6"/>
    </row>
    <row r="949" ht="14.25" customHeight="1">
      <c r="D949" s="6"/>
      <c r="E949" s="6"/>
    </row>
    <row r="950" ht="14.25" customHeight="1">
      <c r="D950" s="6"/>
      <c r="E950" s="6"/>
    </row>
    <row r="951" ht="14.25" customHeight="1">
      <c r="D951" s="6"/>
      <c r="E951" s="6"/>
    </row>
    <row r="952" ht="14.25" customHeight="1">
      <c r="D952" s="6"/>
      <c r="E952" s="6"/>
    </row>
    <row r="953" ht="14.25" customHeight="1">
      <c r="D953" s="6"/>
      <c r="E953" s="6"/>
    </row>
    <row r="954" ht="14.25" customHeight="1">
      <c r="D954" s="6"/>
      <c r="E954" s="6"/>
    </row>
    <row r="955" ht="14.25" customHeight="1">
      <c r="D955" s="6"/>
      <c r="E955" s="6"/>
    </row>
    <row r="956" ht="14.25" customHeight="1">
      <c r="D956" s="6"/>
      <c r="E956" s="6"/>
    </row>
    <row r="957" ht="14.25" customHeight="1">
      <c r="D957" s="6"/>
      <c r="E957" s="6"/>
    </row>
    <row r="958" ht="14.25" customHeight="1">
      <c r="D958" s="6"/>
      <c r="E958" s="6"/>
    </row>
    <row r="959" ht="14.25" customHeight="1">
      <c r="D959" s="6"/>
      <c r="E959" s="6"/>
    </row>
    <row r="960" ht="14.25" customHeight="1">
      <c r="D960" s="6"/>
      <c r="E960" s="6"/>
    </row>
    <row r="961" ht="14.25" customHeight="1">
      <c r="D961" s="6"/>
      <c r="E961" s="6"/>
    </row>
    <row r="962" ht="14.25" customHeight="1">
      <c r="D962" s="6"/>
      <c r="E962" s="6"/>
    </row>
    <row r="963" ht="14.25" customHeight="1">
      <c r="D963" s="6"/>
      <c r="E963" s="6"/>
    </row>
    <row r="964" ht="14.25" customHeight="1">
      <c r="D964" s="6"/>
      <c r="E964" s="6"/>
    </row>
    <row r="965" ht="14.25" customHeight="1">
      <c r="D965" s="6"/>
      <c r="E965" s="6"/>
    </row>
    <row r="966" ht="14.25" customHeight="1">
      <c r="D966" s="6"/>
      <c r="E966" s="6"/>
    </row>
    <row r="967" ht="14.25" customHeight="1">
      <c r="D967" s="6"/>
      <c r="E967" s="6"/>
    </row>
    <row r="968" ht="14.25" customHeight="1">
      <c r="D968" s="6"/>
      <c r="E968" s="6"/>
    </row>
    <row r="969" ht="14.25" customHeight="1">
      <c r="D969" s="6"/>
      <c r="E969" s="6"/>
    </row>
    <row r="970" ht="14.25" customHeight="1">
      <c r="D970" s="6"/>
      <c r="E970" s="6"/>
    </row>
    <row r="971" ht="14.25" customHeight="1">
      <c r="D971" s="6"/>
      <c r="E971" s="6"/>
    </row>
    <row r="972" ht="14.25" customHeight="1">
      <c r="D972" s="6"/>
      <c r="E972" s="6"/>
    </row>
    <row r="973" ht="14.25" customHeight="1">
      <c r="D973" s="6"/>
      <c r="E973" s="6"/>
    </row>
    <row r="974" ht="14.25" customHeight="1">
      <c r="D974" s="6"/>
      <c r="E974" s="6"/>
    </row>
    <row r="975" ht="14.25" customHeight="1">
      <c r="D975" s="6"/>
      <c r="E975" s="6"/>
    </row>
    <row r="976" ht="14.25" customHeight="1">
      <c r="D976" s="6"/>
      <c r="E976" s="6"/>
    </row>
    <row r="977" ht="14.25" customHeight="1">
      <c r="D977" s="6"/>
      <c r="E977" s="6"/>
    </row>
    <row r="978" ht="14.25" customHeight="1">
      <c r="D978" s="6"/>
      <c r="E978" s="6"/>
    </row>
    <row r="979" ht="14.25" customHeight="1">
      <c r="D979" s="6"/>
      <c r="E979" s="6"/>
    </row>
    <row r="980" ht="14.25" customHeight="1">
      <c r="D980" s="6"/>
      <c r="E980" s="6"/>
    </row>
    <row r="981" ht="14.25" customHeight="1">
      <c r="D981" s="6"/>
      <c r="E981" s="6"/>
    </row>
    <row r="982" ht="14.25" customHeight="1">
      <c r="D982" s="6"/>
      <c r="E982" s="6"/>
    </row>
    <row r="983" ht="14.25" customHeight="1">
      <c r="D983" s="6"/>
      <c r="E983" s="6"/>
    </row>
    <row r="984" ht="14.25" customHeight="1">
      <c r="D984" s="6"/>
      <c r="E984" s="6"/>
    </row>
    <row r="985" ht="14.25" customHeight="1">
      <c r="D985" s="6"/>
      <c r="E985" s="6"/>
    </row>
    <row r="986" ht="14.25" customHeight="1">
      <c r="D986" s="6"/>
      <c r="E986" s="6"/>
    </row>
    <row r="987" ht="14.25" customHeight="1">
      <c r="D987" s="6"/>
      <c r="E987" s="6"/>
    </row>
    <row r="988" ht="14.25" customHeight="1">
      <c r="D988" s="6"/>
      <c r="E988" s="6"/>
    </row>
    <row r="989" ht="14.25" customHeight="1">
      <c r="D989" s="6"/>
      <c r="E989" s="6"/>
    </row>
    <row r="990" ht="14.25" customHeight="1">
      <c r="D990" s="6"/>
      <c r="E990" s="6"/>
    </row>
    <row r="991" ht="14.25" customHeight="1">
      <c r="D991" s="6"/>
      <c r="E991" s="6"/>
    </row>
    <row r="992" ht="14.25" customHeight="1">
      <c r="D992" s="6"/>
      <c r="E992" s="6"/>
    </row>
    <row r="993" ht="14.25" customHeight="1">
      <c r="D993" s="6"/>
      <c r="E993" s="6"/>
    </row>
    <row r="994" ht="14.25" customHeight="1">
      <c r="D994" s="6"/>
      <c r="E994" s="6"/>
    </row>
    <row r="995" ht="14.25" customHeight="1">
      <c r="D995" s="6"/>
      <c r="E995" s="6"/>
    </row>
    <row r="996" ht="14.25" customHeight="1">
      <c r="D996" s="6"/>
      <c r="E996" s="6"/>
    </row>
    <row r="997" ht="14.25" customHeight="1">
      <c r="D997" s="6"/>
      <c r="E997" s="6"/>
    </row>
    <row r="998" ht="14.25" customHeight="1">
      <c r="D998" s="6"/>
      <c r="E998" s="6"/>
    </row>
    <row r="999" ht="14.25" customHeight="1">
      <c r="D999" s="6"/>
      <c r="E999" s="6"/>
    </row>
    <row r="1000" ht="14.25" customHeight="1">
      <c r="D1000" s="6"/>
      <c r="E1000" s="6"/>
    </row>
  </sheetData>
  <mergeCells count="11">
    <mergeCell ref="A5:D5"/>
    <mergeCell ref="A1:B1"/>
    <mergeCell ref="A2:B2"/>
    <mergeCell ref="A3:B3"/>
    <mergeCell ref="A123:B123"/>
    <mergeCell ref="A124:B124"/>
    <mergeCell ref="A119:B119"/>
    <mergeCell ref="A120:B120"/>
    <mergeCell ref="A121:B121"/>
    <mergeCell ref="A122:B122"/>
    <mergeCell ref="A118:D118"/>
  </mergeCell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4.57"/>
    <col customWidth="1" min="2" max="2" width="9.71"/>
    <col customWidth="1" min="3" max="3" width="8.71"/>
    <col customWidth="1" min="4" max="5" width="22.0"/>
    <col customWidth="1" min="6" max="6" width="22.43"/>
    <col customWidth="1" min="7" max="7" width="22.14"/>
    <col customWidth="1" min="8" max="26" width="8.71"/>
  </cols>
  <sheetData>
    <row r="1" ht="14.25" customHeight="1">
      <c r="A1" s="1" t="s">
        <v>0</v>
      </c>
      <c r="B1" s="2"/>
      <c r="D1" s="4" t="s">
        <v>1</v>
      </c>
    </row>
    <row r="2" ht="14.25" customHeight="1">
      <c r="A2" s="7" t="s">
        <v>2</v>
      </c>
      <c r="D2" s="9" t="s">
        <v>4</v>
      </c>
    </row>
    <row r="3" ht="14.25" customHeight="1">
      <c r="A3" s="7" t="s">
        <v>3</v>
      </c>
    </row>
    <row r="4" ht="14.25" customHeight="1"/>
    <row r="5" ht="14.25" customHeight="1">
      <c r="A5" s="11" t="s">
        <v>6</v>
      </c>
      <c r="B5" s="13"/>
      <c r="C5" s="13"/>
      <c r="D5" s="13"/>
      <c r="E5" s="13"/>
      <c r="F5" s="13"/>
      <c r="G5" s="13"/>
    </row>
    <row r="6" ht="14.25" customHeight="1">
      <c r="A6" s="15" t="s">
        <v>8</v>
      </c>
      <c r="B6" s="15" t="s">
        <v>9</v>
      </c>
      <c r="C6" s="15" t="s">
        <v>10</v>
      </c>
      <c r="D6" s="21" t="s">
        <v>12</v>
      </c>
      <c r="E6" s="21" t="s">
        <v>23</v>
      </c>
      <c r="F6" s="21" t="s">
        <v>24</v>
      </c>
      <c r="G6" s="21" t="s">
        <v>25</v>
      </c>
    </row>
    <row r="7" ht="14.25" customHeight="1">
      <c r="A7" s="23" t="s">
        <v>26</v>
      </c>
      <c r="B7" s="18">
        <v>10.0</v>
      </c>
      <c r="C7" s="18"/>
      <c r="D7" s="22">
        <v>1.99622884215E11</v>
      </c>
      <c r="E7" s="22">
        <v>2.06177343957E11</v>
      </c>
      <c r="F7" s="22">
        <v>4.29534700957E11</v>
      </c>
      <c r="G7" s="22">
        <v>4.09750091724E11</v>
      </c>
    </row>
    <row r="8" ht="14.25" customHeight="1">
      <c r="A8" s="18" t="s">
        <v>33</v>
      </c>
      <c r="B8" s="18">
        <v>11.0</v>
      </c>
      <c r="C8" s="18"/>
      <c r="D8" s="22">
        <v>0.0</v>
      </c>
      <c r="E8" s="22">
        <v>0.0</v>
      </c>
      <c r="F8" s="22">
        <v>0.0</v>
      </c>
      <c r="G8" s="22">
        <v>0.0</v>
      </c>
    </row>
    <row r="9" ht="14.25" customHeight="1">
      <c r="A9" s="18" t="s">
        <v>34</v>
      </c>
      <c r="B9" s="18">
        <v>12.0</v>
      </c>
      <c r="C9" s="18"/>
      <c r="D9" s="22">
        <v>2.2580038081E10</v>
      </c>
      <c r="E9" s="22">
        <v>1.3459795085E10</v>
      </c>
      <c r="F9" s="22">
        <v>4.2551904663E10</v>
      </c>
      <c r="G9" s="22">
        <v>4.0153437934E10</v>
      </c>
    </row>
    <row r="10" ht="14.25" customHeight="1">
      <c r="A10" s="18" t="s">
        <v>35</v>
      </c>
      <c r="B10" s="18">
        <v>13.0</v>
      </c>
      <c r="C10" s="18"/>
      <c r="D10" s="22">
        <v>2945067.0</v>
      </c>
      <c r="E10" s="22">
        <v>3.419951355E9</v>
      </c>
      <c r="F10" s="22">
        <v>4.2039036E7</v>
      </c>
      <c r="G10" s="22">
        <v>3.260076321E9</v>
      </c>
    </row>
    <row r="11" ht="14.25" customHeight="1">
      <c r="A11" s="23" t="s">
        <v>36</v>
      </c>
      <c r="B11" s="18">
        <v>20.0</v>
      </c>
      <c r="C11" s="18"/>
      <c r="D11" s="22">
        <v>1.47986650349E11</v>
      </c>
      <c r="E11" s="22">
        <v>1.57473776591E11</v>
      </c>
      <c r="F11" s="22">
        <v>2.95439110899E11</v>
      </c>
      <c r="G11" s="22">
        <v>3.22584686986E11</v>
      </c>
    </row>
    <row r="12" ht="14.25" customHeight="1">
      <c r="A12" s="18" t="s">
        <v>37</v>
      </c>
      <c r="B12" s="18">
        <v>21.0</v>
      </c>
      <c r="C12" s="18"/>
      <c r="D12" s="22">
        <v>0.0</v>
      </c>
      <c r="E12" s="22">
        <v>0.0</v>
      </c>
      <c r="F12" s="22">
        <v>0.0</v>
      </c>
      <c r="G12" s="22">
        <v>0.0</v>
      </c>
    </row>
    <row r="13" ht="14.25" customHeight="1">
      <c r="A13" s="18" t="s">
        <v>39</v>
      </c>
      <c r="B13" s="18">
        <v>22.0</v>
      </c>
      <c r="C13" s="18"/>
      <c r="D13" s="22">
        <v>3.161307036E9</v>
      </c>
      <c r="E13" s="22">
        <v>7.654663826E9</v>
      </c>
      <c r="F13" s="22">
        <v>5.571737831E9</v>
      </c>
      <c r="G13" s="22">
        <v>1.1225748553E10</v>
      </c>
    </row>
    <row r="14" ht="14.25" customHeight="1">
      <c r="A14" s="18" t="s">
        <v>42</v>
      </c>
      <c r="B14" s="18">
        <v>23.0</v>
      </c>
      <c r="C14" s="18"/>
      <c r="D14" s="22">
        <v>4.6535805277E10</v>
      </c>
      <c r="E14" s="22">
        <v>5.325673563E10</v>
      </c>
      <c r="F14" s="22">
        <v>8.4135931167E10</v>
      </c>
      <c r="G14" s="22">
        <v>8.9969398291E10</v>
      </c>
    </row>
    <row r="15" ht="14.25" customHeight="1">
      <c r="A15" s="18" t="s">
        <v>45</v>
      </c>
      <c r="B15" s="18">
        <v>24.0</v>
      </c>
      <c r="C15" s="18"/>
      <c r="D15" s="22">
        <v>3.7393857E7</v>
      </c>
      <c r="E15" s="22">
        <v>1.6885033E7</v>
      </c>
      <c r="F15" s="22">
        <v>7.9962891E7</v>
      </c>
      <c r="G15" s="22">
        <v>3.042887E7</v>
      </c>
    </row>
    <row r="16" ht="14.25" customHeight="1">
      <c r="A16" s="18" t="s">
        <v>48</v>
      </c>
      <c r="B16" s="18">
        <v>50.0</v>
      </c>
      <c r="C16" s="18"/>
      <c r="D16" s="22">
        <v>2.4484710844E10</v>
      </c>
      <c r="E16" s="22">
        <v>4.655029317E9</v>
      </c>
      <c r="F16" s="22">
        <v>8.6901901353E10</v>
      </c>
      <c r="G16" s="22">
        <v>2.9353343279E10</v>
      </c>
    </row>
    <row r="17" ht="14.25" customHeight="1">
      <c r="A17" s="18" t="s">
        <v>49</v>
      </c>
      <c r="B17" s="18">
        <v>51.0</v>
      </c>
      <c r="C17" s="18"/>
      <c r="D17" s="22">
        <v>4.896942168E9</v>
      </c>
      <c r="E17" s="22">
        <v>9.31005864E8</v>
      </c>
      <c r="F17" s="22">
        <v>1.8255804223E10</v>
      </c>
      <c r="G17" s="22">
        <v>5.870668656E9</v>
      </c>
    </row>
    <row r="18" ht="14.25" customHeight="1">
      <c r="A18" s="18" t="s">
        <v>50</v>
      </c>
      <c r="B18" s="18">
        <v>52.0</v>
      </c>
      <c r="C18" s="18"/>
      <c r="D18" s="22">
        <v>0.0</v>
      </c>
      <c r="E18" s="22">
        <v>0.0</v>
      </c>
      <c r="F18" s="22">
        <v>-5.39511784E8</v>
      </c>
      <c r="G18" s="22">
        <v>0.0</v>
      </c>
    </row>
    <row r="19" ht="14.25" customHeight="1">
      <c r="A19" s="18" t="s">
        <v>53</v>
      </c>
      <c r="B19" s="18">
        <v>60.0</v>
      </c>
      <c r="C19" s="18"/>
      <c r="D19" s="19">
        <f t="shared" ref="D19:G19" si="1">D16-D17-D18</f>
        <v>19587768676</v>
      </c>
      <c r="E19" s="19">
        <f t="shared" si="1"/>
        <v>3724023453</v>
      </c>
      <c r="F19" s="19">
        <f t="shared" si="1"/>
        <v>69185608914</v>
      </c>
      <c r="G19" s="19">
        <f t="shared" si="1"/>
        <v>23482674623</v>
      </c>
    </row>
    <row r="20" ht="14.25" customHeight="1">
      <c r="A20" s="18" t="s">
        <v>65</v>
      </c>
      <c r="B20" s="18">
        <v>70.0</v>
      </c>
      <c r="C20" s="18"/>
      <c r="D20" s="22">
        <v>326.0</v>
      </c>
      <c r="E20" s="22">
        <v>62.0</v>
      </c>
      <c r="F20" s="22">
        <v>1124.0</v>
      </c>
      <c r="G20" s="22">
        <v>391.0</v>
      </c>
    </row>
    <row r="21" ht="14.25" customHeight="1">
      <c r="D21" s="6"/>
      <c r="E21" s="6"/>
      <c r="F21" s="6"/>
      <c r="G21" s="6"/>
    </row>
    <row r="22" ht="14.25" customHeight="1">
      <c r="D22" s="6"/>
      <c r="E22" s="6"/>
      <c r="F22" s="6"/>
      <c r="G22" s="6"/>
    </row>
    <row r="23" ht="14.25" customHeight="1">
      <c r="A23" s="15" t="s">
        <v>8</v>
      </c>
      <c r="B23" s="15" t="s">
        <v>9</v>
      </c>
      <c r="C23" s="15" t="s">
        <v>10</v>
      </c>
      <c r="D23" s="21" t="s">
        <v>12</v>
      </c>
      <c r="E23" s="21" t="s">
        <v>23</v>
      </c>
      <c r="F23" s="21" t="s">
        <v>24</v>
      </c>
      <c r="G23" s="21" t="s">
        <v>25</v>
      </c>
    </row>
    <row r="24" ht="14.25" customHeight="1">
      <c r="A24" s="18" t="s">
        <v>69</v>
      </c>
      <c r="B24" s="25">
        <v>1.0</v>
      </c>
      <c r="C24" s="26"/>
      <c r="D24" s="19">
        <f t="shared" ref="D24:G24" si="2">D25+D26-D27</f>
        <v>291810405979</v>
      </c>
      <c r="E24" s="19">
        <f t="shared" si="2"/>
        <v>238850570200</v>
      </c>
      <c r="F24" s="19">
        <f t="shared" si="2"/>
        <v>584935699918</v>
      </c>
      <c r="G24" s="19">
        <f t="shared" si="2"/>
        <v>469872915391</v>
      </c>
    </row>
    <row r="25" ht="14.25" customHeight="1">
      <c r="A25" s="29" t="s">
        <v>79</v>
      </c>
      <c r="B25" s="30">
        <v>43466.0</v>
      </c>
      <c r="C25" s="26"/>
      <c r="D25" s="22">
        <v>2.50823646453E11</v>
      </c>
      <c r="E25" s="22">
        <v>2.18063599978E11</v>
      </c>
      <c r="F25" s="22">
        <v>5.17210056028E11</v>
      </c>
      <c r="G25" s="22">
        <v>4.48248099288E11</v>
      </c>
    </row>
    <row r="26" ht="14.25" customHeight="1">
      <c r="A26" s="29" t="s">
        <v>85</v>
      </c>
      <c r="B26" s="30">
        <v>43497.0</v>
      </c>
      <c r="C26" s="26"/>
      <c r="D26" s="22">
        <v>2.036914653E10</v>
      </c>
      <c r="E26" s="22">
        <v>1.3496591888E10</v>
      </c>
      <c r="F26" s="22">
        <v>3.0835527545E10</v>
      </c>
      <c r="G26" s="22">
        <v>2.099772395E10</v>
      </c>
    </row>
    <row r="27" ht="14.25" customHeight="1">
      <c r="A27" s="31" t="s">
        <v>88</v>
      </c>
      <c r="B27" s="30">
        <v>43525.0</v>
      </c>
      <c r="C27" s="26"/>
      <c r="D27" s="22">
        <v>-2.0617612996E10</v>
      </c>
      <c r="E27" s="22">
        <v>-7.290378334E9</v>
      </c>
      <c r="F27" s="22">
        <v>-3.6890116345E10</v>
      </c>
      <c r="G27" s="22">
        <v>-6.27092153E8</v>
      </c>
    </row>
    <row r="28" ht="14.25" customHeight="1">
      <c r="A28" s="29" t="s">
        <v>91</v>
      </c>
      <c r="B28" s="25">
        <v>2.0</v>
      </c>
      <c r="C28" s="26"/>
      <c r="D28" s="19">
        <f t="shared" ref="D28:G28" si="3">D29-D30</f>
        <v>141897827117</v>
      </c>
      <c r="E28" s="19">
        <f t="shared" si="3"/>
        <v>46912465916</v>
      </c>
      <c r="F28" s="19">
        <f t="shared" si="3"/>
        <v>237979160408</v>
      </c>
      <c r="G28" s="19">
        <f t="shared" si="3"/>
        <v>84239027315</v>
      </c>
    </row>
    <row r="29" ht="14.25" customHeight="1">
      <c r="A29" s="29" t="s">
        <v>92</v>
      </c>
      <c r="B29" s="30">
        <v>43467.0</v>
      </c>
      <c r="C29" s="26"/>
      <c r="D29" s="22">
        <v>1.59195305706E11</v>
      </c>
      <c r="E29" s="22">
        <v>7.0933350792E10</v>
      </c>
      <c r="F29" s="22">
        <v>2.47399959304E11</v>
      </c>
      <c r="G29" s="22">
        <v>1.45713257536E11</v>
      </c>
    </row>
    <row r="30" ht="14.25" customHeight="1">
      <c r="A30" s="29" t="s">
        <v>96</v>
      </c>
      <c r="B30" s="30">
        <v>43498.0</v>
      </c>
      <c r="C30" s="26"/>
      <c r="D30" s="22">
        <v>1.7297478589E10</v>
      </c>
      <c r="E30" s="22">
        <v>2.4020884876E10</v>
      </c>
      <c r="F30" s="22">
        <v>9.420798896E9</v>
      </c>
      <c r="G30" s="22">
        <v>6.1474230221E10</v>
      </c>
    </row>
    <row r="31" ht="14.25" customHeight="1">
      <c r="A31" s="29" t="s">
        <v>99</v>
      </c>
      <c r="B31" s="25">
        <v>3.0</v>
      </c>
      <c r="C31" s="26"/>
      <c r="D31" s="19">
        <f t="shared" ref="D31:G31" si="4">D24-D28</f>
        <v>149912578862</v>
      </c>
      <c r="E31" s="19">
        <f t="shared" si="4"/>
        <v>191938104284</v>
      </c>
      <c r="F31" s="19">
        <f t="shared" si="4"/>
        <v>346956539510</v>
      </c>
      <c r="G31" s="19">
        <f t="shared" si="4"/>
        <v>385633888076</v>
      </c>
    </row>
    <row r="32" ht="14.25" customHeight="1">
      <c r="A32" s="31" t="s">
        <v>105</v>
      </c>
      <c r="B32" s="25">
        <v>4.0</v>
      </c>
      <c r="C32" s="26"/>
      <c r="D32" s="19">
        <f t="shared" ref="D32:G32" si="5">D33+D34</f>
        <v>49710305353</v>
      </c>
      <c r="E32" s="19">
        <f t="shared" si="5"/>
        <v>14239239673</v>
      </c>
      <c r="F32" s="19">
        <f t="shared" si="5"/>
        <v>82578160932</v>
      </c>
      <c r="G32" s="19">
        <f t="shared" si="5"/>
        <v>24116203648</v>
      </c>
    </row>
    <row r="33" ht="14.25" customHeight="1">
      <c r="A33" s="29" t="s">
        <v>108</v>
      </c>
      <c r="B33" s="30">
        <v>43469.0</v>
      </c>
      <c r="C33" s="26"/>
      <c r="D33" s="22">
        <v>4.9175462217E10</v>
      </c>
      <c r="E33" s="22">
        <v>1.4172475189E10</v>
      </c>
      <c r="F33" s="22">
        <v>8.1498387271E10</v>
      </c>
      <c r="G33" s="22">
        <v>2.3923469595E10</v>
      </c>
    </row>
    <row r="34" ht="14.25" customHeight="1">
      <c r="A34" s="29" t="s">
        <v>110</v>
      </c>
      <c r="B34" s="30">
        <v>43500.0</v>
      </c>
      <c r="C34" s="26"/>
      <c r="D34" s="22">
        <v>5.34843136E8</v>
      </c>
      <c r="E34" s="22">
        <v>6.6764484E7</v>
      </c>
      <c r="F34" s="22">
        <v>1.079773661E9</v>
      </c>
      <c r="G34" s="22">
        <v>1.92734053E8</v>
      </c>
    </row>
    <row r="35" ht="14.25" customHeight="1">
      <c r="A35" s="29" t="s">
        <v>111</v>
      </c>
      <c r="B35" s="25">
        <v>10.0</v>
      </c>
      <c r="C35" s="26"/>
      <c r="D35" s="19">
        <f t="shared" ref="D35:G35" si="6">D31+D32</f>
        <v>199622884215</v>
      </c>
      <c r="E35" s="19">
        <f t="shared" si="6"/>
        <v>206177343957</v>
      </c>
      <c r="F35" s="19">
        <f t="shared" si="6"/>
        <v>429534700442</v>
      </c>
      <c r="G35" s="19">
        <f t="shared" si="6"/>
        <v>409750091724</v>
      </c>
    </row>
    <row r="36" ht="14.25" customHeight="1">
      <c r="A36" s="29" t="s">
        <v>116</v>
      </c>
      <c r="B36" s="25">
        <v>11.0</v>
      </c>
      <c r="C36" s="26"/>
      <c r="D36" s="19">
        <f t="shared" ref="D36:G36" si="7">D37-D38</f>
        <v>117703116582</v>
      </c>
      <c r="E36" s="19">
        <f t="shared" si="7"/>
        <v>131472002680</v>
      </c>
      <c r="F36" s="19">
        <f t="shared" si="7"/>
        <v>203731857083</v>
      </c>
      <c r="G36" s="19">
        <f t="shared" si="7"/>
        <v>219770982911</v>
      </c>
    </row>
    <row r="37" ht="14.25" customHeight="1">
      <c r="A37" s="29" t="s">
        <v>124</v>
      </c>
      <c r="B37" s="30">
        <v>43476.0</v>
      </c>
      <c r="C37" s="26"/>
      <c r="D37" s="22">
        <v>1.16811621853E11</v>
      </c>
      <c r="E37" s="22">
        <v>1.3247359117E11</v>
      </c>
      <c r="F37" s="22">
        <v>2.02840362354E11</v>
      </c>
      <c r="G37" s="22">
        <v>2.21379935037E11</v>
      </c>
    </row>
    <row r="38" ht="14.25" customHeight="1">
      <c r="A38" s="29" t="s">
        <v>125</v>
      </c>
      <c r="B38" s="30">
        <v>43507.0</v>
      </c>
      <c r="C38" s="26"/>
      <c r="D38" s="22">
        <v>-8.91494729E8</v>
      </c>
      <c r="E38" s="22">
        <v>1.00158849E9</v>
      </c>
      <c r="F38" s="22">
        <v>-8.91494729E8</v>
      </c>
      <c r="G38" s="22">
        <v>1.608952126E9</v>
      </c>
    </row>
    <row r="39" ht="14.25" customHeight="1">
      <c r="A39" s="29" t="s">
        <v>126</v>
      </c>
      <c r="B39" s="25">
        <v>12.0</v>
      </c>
      <c r="C39" s="26"/>
      <c r="D39" s="22">
        <v>5.7547146021E10</v>
      </c>
      <c r="E39" s="22">
        <v>3.6359968558E10</v>
      </c>
      <c r="F39" s="22">
        <v>8.7217098814E10</v>
      </c>
      <c r="G39" s="22">
        <v>4.3634249097E10</v>
      </c>
    </row>
    <row r="40" ht="14.25" customHeight="1">
      <c r="A40" s="29" t="s">
        <v>129</v>
      </c>
      <c r="B40" s="25">
        <v>13.0</v>
      </c>
      <c r="C40" s="26"/>
      <c r="D40" s="22">
        <v>1.228552994E9</v>
      </c>
      <c r="E40" s="22">
        <v>-3.7347241711E10</v>
      </c>
      <c r="F40" s="22">
        <v>1.6222193882E10</v>
      </c>
      <c r="G40" s="22">
        <v>-3.2717655454E10</v>
      </c>
    </row>
    <row r="41" ht="14.25" customHeight="1">
      <c r="A41" s="29" t="s">
        <v>131</v>
      </c>
      <c r="B41" s="25">
        <v>14.0</v>
      </c>
      <c r="C41" s="26"/>
      <c r="D41" s="22">
        <v>4.982522349E9</v>
      </c>
      <c r="E41" s="22">
        <v>-2.0603983349E10</v>
      </c>
      <c r="F41" s="22">
        <v>1.2079422025E10</v>
      </c>
      <c r="G41" s="22">
        <v>-2.6257647374E10</v>
      </c>
    </row>
    <row r="42" ht="14.25" customHeight="1">
      <c r="A42" s="29" t="s">
        <v>132</v>
      </c>
      <c r="B42" s="25">
        <v>15.0</v>
      </c>
      <c r="C42" s="26"/>
      <c r="D42" s="19">
        <f t="shared" ref="D42:G42" si="8">D36-D39+D40-D41</f>
        <v>56402001206</v>
      </c>
      <c r="E42" s="19">
        <f t="shared" si="8"/>
        <v>78368775760</v>
      </c>
      <c r="F42" s="19">
        <f t="shared" si="8"/>
        <v>120657530126</v>
      </c>
      <c r="G42" s="19">
        <f t="shared" si="8"/>
        <v>169676725734</v>
      </c>
    </row>
    <row r="43" ht="14.25" customHeight="1">
      <c r="A43" s="29" t="s">
        <v>134</v>
      </c>
      <c r="B43" s="25">
        <v>16.0</v>
      </c>
      <c r="C43" s="26"/>
      <c r="D43" s="22">
        <v>1.119974872E9</v>
      </c>
      <c r="E43" s="22">
        <v>1.606268412E9</v>
      </c>
      <c r="F43" s="22">
        <v>3.006456242E9</v>
      </c>
      <c r="G43" s="22">
        <v>3.235325658E9</v>
      </c>
    </row>
    <row r="44" ht="14.25" customHeight="1">
      <c r="A44" s="29" t="s">
        <v>136</v>
      </c>
      <c r="B44" s="25">
        <v>17.0</v>
      </c>
      <c r="C44" s="26"/>
      <c r="D44" s="19">
        <f t="shared" ref="D44:G44" si="9">D45+D46</f>
        <v>90464674271</v>
      </c>
      <c r="E44" s="19">
        <f t="shared" si="9"/>
        <v>77498732419</v>
      </c>
      <c r="F44" s="19">
        <f t="shared" si="9"/>
        <v>171775124531</v>
      </c>
      <c r="G44" s="19">
        <f t="shared" si="9"/>
        <v>149672635594</v>
      </c>
    </row>
    <row r="45" ht="14.25" customHeight="1">
      <c r="A45" s="29" t="s">
        <v>138</v>
      </c>
      <c r="B45" s="30">
        <v>43482.0</v>
      </c>
      <c r="C45" s="26"/>
      <c r="D45" s="22">
        <v>2.6703055009E10</v>
      </c>
      <c r="E45" s="22">
        <v>1.7749298239E10</v>
      </c>
      <c r="F45" s="22">
        <v>5.11937659E10</v>
      </c>
      <c r="G45" s="22">
        <v>3.7026506897E10</v>
      </c>
    </row>
    <row r="46" ht="14.25" customHeight="1">
      <c r="A46" s="29" t="s">
        <v>140</v>
      </c>
      <c r="B46" s="30">
        <v>43513.0</v>
      </c>
      <c r="C46" s="26"/>
      <c r="D46" s="22">
        <v>6.3761619262E10</v>
      </c>
      <c r="E46" s="22">
        <v>5.974943418E10</v>
      </c>
      <c r="F46" s="22">
        <v>1.20581358631E11</v>
      </c>
      <c r="G46" s="22">
        <v>1.12646128697E11</v>
      </c>
    </row>
    <row r="47" ht="14.25" customHeight="1">
      <c r="A47" s="29" t="s">
        <v>141</v>
      </c>
      <c r="B47" s="25">
        <v>18.0</v>
      </c>
      <c r="C47" s="26"/>
      <c r="D47" s="19">
        <f t="shared" ref="D47:G47" si="10">D42+D43+D44</f>
        <v>147986650349</v>
      </c>
      <c r="E47" s="19">
        <f t="shared" si="10"/>
        <v>157473776591</v>
      </c>
      <c r="F47" s="19">
        <f t="shared" si="10"/>
        <v>295439110899</v>
      </c>
      <c r="G47" s="19">
        <f t="shared" si="10"/>
        <v>322584686986</v>
      </c>
    </row>
    <row r="48" ht="14.25" customHeight="1">
      <c r="A48" s="29" t="s">
        <v>147</v>
      </c>
      <c r="B48" s="25">
        <v>19.0</v>
      </c>
      <c r="C48" s="26"/>
      <c r="D48" s="19">
        <f t="shared" ref="D48:G48" si="11">D35-D47</f>
        <v>51636233866</v>
      </c>
      <c r="E48" s="19">
        <f t="shared" si="11"/>
        <v>48703567366</v>
      </c>
      <c r="F48" s="19">
        <f t="shared" si="11"/>
        <v>134095589543</v>
      </c>
      <c r="G48" s="19">
        <f t="shared" si="11"/>
        <v>87165404738</v>
      </c>
    </row>
    <row r="49" ht="14.25" customHeight="1">
      <c r="A49" s="29" t="s">
        <v>153</v>
      </c>
      <c r="B49" s="25">
        <v>20.0</v>
      </c>
      <c r="C49" s="26"/>
      <c r="D49" s="22">
        <v>0.0</v>
      </c>
      <c r="E49" s="22">
        <v>0.0</v>
      </c>
      <c r="F49" s="22">
        <v>0.0</v>
      </c>
      <c r="G49" s="22">
        <v>0.0</v>
      </c>
    </row>
    <row r="50" ht="14.25" customHeight="1">
      <c r="A50" s="23" t="s">
        <v>155</v>
      </c>
      <c r="B50" s="25">
        <v>21.0</v>
      </c>
      <c r="C50" s="26"/>
      <c r="D50" s="22">
        <v>0.0</v>
      </c>
      <c r="E50" s="22">
        <v>0.0</v>
      </c>
      <c r="F50" s="22">
        <v>0.0</v>
      </c>
      <c r="G50" s="22">
        <v>0.0</v>
      </c>
    </row>
    <row r="51" ht="14.25" customHeight="1">
      <c r="A51" s="29" t="s">
        <v>156</v>
      </c>
      <c r="B51" s="25">
        <v>22.0</v>
      </c>
      <c r="C51" s="26"/>
      <c r="D51" s="19">
        <f t="shared" ref="D51:G51" si="12">D49-D50</f>
        <v>0</v>
      </c>
      <c r="E51" s="19">
        <f t="shared" si="12"/>
        <v>0</v>
      </c>
      <c r="F51" s="19">
        <f t="shared" si="12"/>
        <v>0</v>
      </c>
      <c r="G51" s="19">
        <f t="shared" si="12"/>
        <v>0</v>
      </c>
    </row>
    <row r="52" ht="14.25" customHeight="1">
      <c r="A52" s="29" t="s">
        <v>158</v>
      </c>
      <c r="B52" s="25">
        <v>23.0</v>
      </c>
      <c r="C52" s="26"/>
      <c r="D52" s="22">
        <v>2.2580038081E10</v>
      </c>
      <c r="E52" s="22">
        <v>1.3459795085E10</v>
      </c>
      <c r="F52" s="22">
        <v>4.2551904663E10</v>
      </c>
      <c r="G52" s="22">
        <v>4.0153437934E10</v>
      </c>
    </row>
    <row r="53" ht="14.25" customHeight="1">
      <c r="A53" s="29" t="s">
        <v>159</v>
      </c>
      <c r="B53" s="25">
        <v>24.0</v>
      </c>
      <c r="C53" s="26"/>
      <c r="D53" s="22">
        <v>3.161307036E9</v>
      </c>
      <c r="E53" s="22">
        <v>7.654663826E9</v>
      </c>
      <c r="F53" s="22">
        <v>5.571737831E9</v>
      </c>
      <c r="G53" s="22">
        <v>1.1225748553E10</v>
      </c>
    </row>
    <row r="54" ht="14.25" customHeight="1">
      <c r="A54" s="29" t="s">
        <v>160</v>
      </c>
      <c r="B54" s="25">
        <v>25.0</v>
      </c>
      <c r="C54" s="26"/>
      <c r="D54" s="19">
        <f t="shared" ref="D54:G54" si="13">D52-D53</f>
        <v>19418731045</v>
      </c>
      <c r="E54" s="19">
        <f t="shared" si="13"/>
        <v>5805131259</v>
      </c>
      <c r="F54" s="19">
        <f t="shared" si="13"/>
        <v>36980166832</v>
      </c>
      <c r="G54" s="19">
        <f t="shared" si="13"/>
        <v>28927689381</v>
      </c>
    </row>
    <row r="55" ht="14.25" customHeight="1">
      <c r="A55" s="29" t="s">
        <v>163</v>
      </c>
      <c r="B55" s="25">
        <v>26.0</v>
      </c>
      <c r="C55" s="26"/>
      <c r="D55" s="22">
        <v>4.6535805277E10</v>
      </c>
      <c r="E55" s="22">
        <v>5.325673563E10</v>
      </c>
      <c r="F55" s="22">
        <v>8.4135931167E10</v>
      </c>
      <c r="G55" s="22">
        <v>8.9969398291E10</v>
      </c>
    </row>
    <row r="56" ht="14.25" customHeight="1">
      <c r="A56" s="29" t="s">
        <v>164</v>
      </c>
      <c r="B56" s="25">
        <v>30.0</v>
      </c>
      <c r="C56" s="26"/>
      <c r="D56" s="19">
        <f t="shared" ref="D56:G56" si="14">D48+D51+D54-D55</f>
        <v>24519159634</v>
      </c>
      <c r="E56" s="19">
        <f t="shared" si="14"/>
        <v>1251962995</v>
      </c>
      <c r="F56" s="19">
        <f t="shared" si="14"/>
        <v>86939825208</v>
      </c>
      <c r="G56" s="19">
        <f t="shared" si="14"/>
        <v>26123695828</v>
      </c>
    </row>
    <row r="57" ht="14.25" customHeight="1">
      <c r="A57" s="29" t="s">
        <v>175</v>
      </c>
      <c r="B57" s="25">
        <v>31.0</v>
      </c>
      <c r="C57" s="26"/>
      <c r="D57" s="22">
        <v>2945067.0</v>
      </c>
      <c r="E57" s="22">
        <v>3.419951355E9</v>
      </c>
      <c r="F57" s="22">
        <v>4.2039036E7</v>
      </c>
      <c r="G57" s="22">
        <v>3.260076321E9</v>
      </c>
    </row>
    <row r="58" ht="14.25" customHeight="1">
      <c r="A58" s="29" t="s">
        <v>179</v>
      </c>
      <c r="B58" s="25">
        <v>32.0</v>
      </c>
      <c r="C58" s="26"/>
      <c r="D58" s="22">
        <v>3.7393857E7</v>
      </c>
      <c r="E58" s="22">
        <v>1.6885033E7</v>
      </c>
      <c r="F58" s="22">
        <v>7.9962891E7</v>
      </c>
      <c r="G58" s="22">
        <v>3.042887E7</v>
      </c>
    </row>
    <row r="59" ht="14.25" customHeight="1">
      <c r="A59" s="29" t="s">
        <v>181</v>
      </c>
      <c r="B59" s="25">
        <v>40.0</v>
      </c>
      <c r="C59" s="26"/>
      <c r="D59" s="19">
        <f t="shared" ref="D59:G59" si="15">D57-D58</f>
        <v>-34448790</v>
      </c>
      <c r="E59" s="19">
        <f t="shared" si="15"/>
        <v>3403066322</v>
      </c>
      <c r="F59" s="19">
        <f t="shared" si="15"/>
        <v>-37923855</v>
      </c>
      <c r="G59" s="19">
        <f t="shared" si="15"/>
        <v>3229647451</v>
      </c>
    </row>
    <row r="60" ht="14.25" customHeight="1">
      <c r="A60" s="29" t="s">
        <v>186</v>
      </c>
      <c r="B60" s="25">
        <v>50.0</v>
      </c>
      <c r="C60" s="26"/>
      <c r="D60" s="19">
        <f t="shared" ref="D60:G60" si="16">D56+D59</f>
        <v>24484710844</v>
      </c>
      <c r="E60" s="19">
        <f t="shared" si="16"/>
        <v>4655029317</v>
      </c>
      <c r="F60" s="19">
        <f t="shared" si="16"/>
        <v>86901901353</v>
      </c>
      <c r="G60" s="19">
        <f t="shared" si="16"/>
        <v>29353343279</v>
      </c>
    </row>
    <row r="61" ht="14.25" customHeight="1">
      <c r="A61" s="23" t="s">
        <v>193</v>
      </c>
      <c r="B61" s="25">
        <v>51.0</v>
      </c>
      <c r="C61" s="26"/>
      <c r="D61" s="22">
        <v>4.896942168E9</v>
      </c>
      <c r="E61" s="22">
        <v>9.31005864E8</v>
      </c>
      <c r="F61" s="22">
        <v>1.8255804223E10</v>
      </c>
      <c r="G61" s="22">
        <v>5.870668656E9</v>
      </c>
    </row>
    <row r="62" ht="14.25" customHeight="1">
      <c r="A62" s="23" t="s">
        <v>194</v>
      </c>
      <c r="B62" s="25">
        <v>52.0</v>
      </c>
      <c r="C62" s="26"/>
      <c r="D62" s="22">
        <v>0.0</v>
      </c>
      <c r="E62" s="22">
        <v>0.0</v>
      </c>
      <c r="F62" s="22">
        <v>-5.39511784E8</v>
      </c>
      <c r="G62" s="22">
        <v>0.0</v>
      </c>
    </row>
    <row r="63" ht="14.25" customHeight="1">
      <c r="A63" s="23" t="s">
        <v>196</v>
      </c>
      <c r="B63" s="25">
        <v>60.0</v>
      </c>
      <c r="C63" s="26"/>
      <c r="D63" s="19">
        <f t="shared" ref="D63:G63" si="17">D60-D61-D62</f>
        <v>19587768676</v>
      </c>
      <c r="E63" s="19">
        <f t="shared" si="17"/>
        <v>3724023453</v>
      </c>
      <c r="F63" s="19">
        <f t="shared" si="17"/>
        <v>69185608914</v>
      </c>
      <c r="G63" s="19">
        <f t="shared" si="17"/>
        <v>23482674623</v>
      </c>
    </row>
    <row r="64" ht="14.25" customHeight="1">
      <c r="A64" s="23" t="s">
        <v>205</v>
      </c>
      <c r="B64" s="25">
        <v>70.0</v>
      </c>
      <c r="C64" s="26"/>
      <c r="D64" s="22">
        <v>326.0</v>
      </c>
      <c r="E64" s="22">
        <v>62.0</v>
      </c>
      <c r="F64" s="22">
        <v>1124.0</v>
      </c>
      <c r="G64" s="22">
        <v>391.0</v>
      </c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4">
    <mergeCell ref="A5:G5"/>
    <mergeCell ref="A1:B1"/>
    <mergeCell ref="A2:B2"/>
    <mergeCell ref="A3:B3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4.29"/>
    <col customWidth="1" min="2" max="3" width="8.71"/>
    <col customWidth="1" min="4" max="4" width="22.57"/>
    <col customWidth="1" min="5" max="5" width="21.43"/>
    <col customWidth="1" min="6" max="26" width="8.71"/>
  </cols>
  <sheetData>
    <row r="1" ht="14.25" customHeight="1">
      <c r="A1" s="1" t="s">
        <v>0</v>
      </c>
      <c r="B1" s="2"/>
      <c r="D1" s="4" t="s">
        <v>1</v>
      </c>
    </row>
    <row r="2" ht="14.25" customHeight="1">
      <c r="A2" s="7" t="s">
        <v>2</v>
      </c>
      <c r="D2" s="9" t="s">
        <v>4</v>
      </c>
    </row>
    <row r="3" ht="14.25" customHeight="1">
      <c r="A3" s="7" t="s">
        <v>3</v>
      </c>
    </row>
    <row r="4" ht="14.25" customHeight="1"/>
    <row r="5" ht="14.25" customHeight="1">
      <c r="A5" s="11" t="s">
        <v>15</v>
      </c>
      <c r="B5" s="13"/>
      <c r="C5" s="13"/>
      <c r="D5" s="13"/>
      <c r="E5" s="13"/>
    </row>
    <row r="6" ht="14.25" customHeight="1">
      <c r="A6" s="17" t="s">
        <v>16</v>
      </c>
      <c r="B6" s="17" t="s">
        <v>9</v>
      </c>
      <c r="C6" s="17" t="s">
        <v>17</v>
      </c>
      <c r="D6" s="20" t="s">
        <v>18</v>
      </c>
      <c r="E6" s="20" t="s">
        <v>20</v>
      </c>
    </row>
    <row r="7" ht="14.25" customHeight="1">
      <c r="A7" s="17" t="s">
        <v>21</v>
      </c>
      <c r="B7" s="18"/>
      <c r="C7" s="18"/>
      <c r="D7" s="19"/>
      <c r="E7" s="19"/>
    </row>
    <row r="8" ht="14.25" customHeight="1">
      <c r="A8" s="18" t="s">
        <v>22</v>
      </c>
      <c r="B8" s="18">
        <v>1.0</v>
      </c>
      <c r="C8" s="18"/>
      <c r="D8" s="22">
        <v>4.76408247735E11</v>
      </c>
      <c r="E8" s="22">
        <v>4.45162974297E11</v>
      </c>
    </row>
    <row r="9" ht="14.25" customHeight="1">
      <c r="A9" s="18" t="s">
        <v>27</v>
      </c>
      <c r="B9" s="18">
        <v>2.0</v>
      </c>
      <c r="C9" s="18"/>
      <c r="D9" s="22">
        <v>-2.5549571417E11</v>
      </c>
      <c r="E9" s="22">
        <v>-4.13509416397E11</v>
      </c>
    </row>
    <row r="10" ht="14.25" customHeight="1">
      <c r="A10" s="18" t="s">
        <v>28</v>
      </c>
      <c r="B10" s="18">
        <v>3.0</v>
      </c>
      <c r="C10" s="18"/>
      <c r="D10" s="22">
        <v>-7.5616877184E10</v>
      </c>
      <c r="E10" s="22">
        <v>-5.6684969142E10</v>
      </c>
    </row>
    <row r="11" ht="14.25" customHeight="1">
      <c r="A11" s="18" t="s">
        <v>29</v>
      </c>
      <c r="B11" s="18">
        <v>4.0</v>
      </c>
      <c r="C11" s="18"/>
      <c r="D11" s="22">
        <v>-9.694286279E9</v>
      </c>
      <c r="E11" s="22">
        <v>0.0</v>
      </c>
    </row>
    <row r="12" ht="14.25" customHeight="1">
      <c r="A12" s="18" t="s">
        <v>30</v>
      </c>
      <c r="B12" s="18">
        <v>5.0</v>
      </c>
      <c r="C12" s="18"/>
      <c r="D12" s="22">
        <v>1.42629158E8</v>
      </c>
      <c r="E12" s="22">
        <v>3.5248880075E10</v>
      </c>
    </row>
    <row r="13" ht="14.25" customHeight="1">
      <c r="A13" s="18" t="s">
        <v>31</v>
      </c>
      <c r="B13" s="18">
        <v>6.0</v>
      </c>
      <c r="C13" s="18"/>
      <c r="D13" s="22">
        <v>-7.1995477771E10</v>
      </c>
      <c r="E13" s="22">
        <v>0.0</v>
      </c>
    </row>
    <row r="14" ht="14.25" customHeight="1">
      <c r="A14" s="17" t="s">
        <v>32</v>
      </c>
      <c r="B14" s="17">
        <v>20.0</v>
      </c>
      <c r="C14" s="17"/>
      <c r="D14" s="24">
        <f t="shared" ref="D14:E14" si="1">sum(D8:D13)</f>
        <v>63748521489</v>
      </c>
      <c r="E14" s="24">
        <f t="shared" si="1"/>
        <v>10217468833</v>
      </c>
    </row>
    <row r="15" ht="14.25" customHeight="1">
      <c r="A15" s="17" t="s">
        <v>38</v>
      </c>
      <c r="B15" s="18"/>
      <c r="C15" s="18"/>
      <c r="D15" s="19"/>
      <c r="E15" s="19"/>
    </row>
    <row r="16" ht="14.25" customHeight="1">
      <c r="A16" s="18" t="s">
        <v>40</v>
      </c>
      <c r="B16" s="18">
        <v>21.0</v>
      </c>
      <c r="C16" s="18"/>
      <c r="D16" s="22">
        <v>-1.334705455E9</v>
      </c>
      <c r="E16" s="22">
        <v>-2.337371323E9</v>
      </c>
    </row>
    <row r="17" ht="14.25" customHeight="1">
      <c r="A17" s="18" t="s">
        <v>43</v>
      </c>
      <c r="B17" s="18">
        <v>22.0</v>
      </c>
      <c r="C17" s="18"/>
      <c r="D17" s="22">
        <v>800.0</v>
      </c>
      <c r="E17" s="22">
        <v>1.078613636E9</v>
      </c>
    </row>
    <row r="18" ht="14.25" customHeight="1">
      <c r="A18" s="18" t="s">
        <v>44</v>
      </c>
      <c r="B18" s="18">
        <v>23.0</v>
      </c>
      <c r="C18" s="18"/>
      <c r="D18" s="22">
        <v>-1.0306316373206E13</v>
      </c>
      <c r="E18" s="22">
        <v>-1.775940062996E12</v>
      </c>
    </row>
    <row r="19" ht="14.25" customHeight="1">
      <c r="A19" s="18" t="s">
        <v>46</v>
      </c>
      <c r="B19" s="18">
        <v>24.0</v>
      </c>
      <c r="C19" s="18"/>
      <c r="D19" s="22">
        <v>1.0048396253142E13</v>
      </c>
      <c r="E19" s="22">
        <v>1.942367991429E12</v>
      </c>
    </row>
    <row r="20" ht="14.25" customHeight="1">
      <c r="A20" s="23" t="s">
        <v>47</v>
      </c>
      <c r="B20" s="23">
        <v>27.0</v>
      </c>
      <c r="C20" s="18"/>
      <c r="D20" s="22">
        <v>4.3591110664E10</v>
      </c>
      <c r="E20" s="22">
        <v>3.7733499648E10</v>
      </c>
    </row>
    <row r="21" ht="14.25" customHeight="1">
      <c r="A21" s="17" t="s">
        <v>51</v>
      </c>
      <c r="B21" s="17">
        <v>30.0</v>
      </c>
      <c r="C21" s="17"/>
      <c r="D21" s="24">
        <f t="shared" ref="D21:E21" si="2">sum(D16:D20)</f>
        <v>-215663714055</v>
      </c>
      <c r="E21" s="24">
        <f t="shared" si="2"/>
        <v>202902670394</v>
      </c>
    </row>
    <row r="22" ht="14.25" customHeight="1">
      <c r="A22" s="17" t="s">
        <v>56</v>
      </c>
      <c r="B22" s="18"/>
      <c r="C22" s="18"/>
      <c r="D22" s="19"/>
      <c r="E22" s="19"/>
    </row>
    <row r="23" ht="14.25" customHeight="1">
      <c r="A23" s="18" t="s">
        <v>57</v>
      </c>
      <c r="B23" s="18">
        <v>31.0</v>
      </c>
      <c r="C23" s="18"/>
      <c r="D23" s="22">
        <v>0.0</v>
      </c>
      <c r="E23" s="22">
        <v>0.0</v>
      </c>
    </row>
    <row r="24" ht="14.25" customHeight="1">
      <c r="A24" s="18" t="s">
        <v>58</v>
      </c>
      <c r="B24" s="18">
        <v>32.0</v>
      </c>
      <c r="C24" s="18"/>
      <c r="D24" s="22">
        <v>0.0</v>
      </c>
      <c r="E24" s="22">
        <v>0.0</v>
      </c>
    </row>
    <row r="25" ht="14.25" customHeight="1">
      <c r="A25" s="18" t="s">
        <v>59</v>
      </c>
      <c r="B25" s="18">
        <v>33.0</v>
      </c>
      <c r="C25" s="18"/>
      <c r="D25" s="22">
        <v>0.0</v>
      </c>
      <c r="E25" s="22">
        <v>0.0</v>
      </c>
    </row>
    <row r="26" ht="14.25" customHeight="1">
      <c r="A26" s="18" t="s">
        <v>60</v>
      </c>
      <c r="B26" s="18">
        <v>34.0</v>
      </c>
      <c r="C26" s="18"/>
      <c r="D26" s="22">
        <v>0.0</v>
      </c>
      <c r="E26" s="22">
        <v>0.0</v>
      </c>
    </row>
    <row r="27" ht="14.25" customHeight="1">
      <c r="A27" s="18" t="s">
        <v>61</v>
      </c>
      <c r="B27" s="18">
        <v>35.0</v>
      </c>
      <c r="C27" s="18"/>
      <c r="D27" s="22">
        <v>0.0</v>
      </c>
      <c r="E27" s="22">
        <v>0.0</v>
      </c>
    </row>
    <row r="28" ht="14.25" customHeight="1">
      <c r="A28" s="18" t="s">
        <v>62</v>
      </c>
      <c r="B28" s="18">
        <v>36.0</v>
      </c>
      <c r="C28" s="18"/>
      <c r="D28" s="22">
        <v>-4.889707291E9</v>
      </c>
      <c r="E28" s="22">
        <v>-1.39747821E8</v>
      </c>
    </row>
    <row r="29" ht="14.25" customHeight="1">
      <c r="A29" s="17" t="s">
        <v>63</v>
      </c>
      <c r="B29" s="17">
        <v>40.0</v>
      </c>
      <c r="C29" s="17"/>
      <c r="D29" s="24">
        <f t="shared" ref="D29:E29" si="3">sum(D23:D28)</f>
        <v>-4889707291</v>
      </c>
      <c r="E29" s="24">
        <f t="shared" si="3"/>
        <v>-139747821</v>
      </c>
    </row>
    <row r="30" ht="14.25" customHeight="1">
      <c r="A30" s="17" t="s">
        <v>70</v>
      </c>
      <c r="B30" s="17">
        <v>50.0</v>
      </c>
      <c r="C30" s="17"/>
      <c r="D30" s="24">
        <f t="shared" ref="D30:E30" si="4">D14+D21+D29</f>
        <v>-156804899857</v>
      </c>
      <c r="E30" s="24">
        <f t="shared" si="4"/>
        <v>212980391406</v>
      </c>
    </row>
    <row r="31" ht="14.25" customHeight="1">
      <c r="A31" s="17" t="s">
        <v>71</v>
      </c>
      <c r="B31" s="18"/>
      <c r="C31" s="18"/>
      <c r="D31" s="19"/>
      <c r="E31" s="27">
        <v>1.01092028E8</v>
      </c>
    </row>
    <row r="32" ht="14.25" customHeight="1">
      <c r="A32" s="17" t="s">
        <v>75</v>
      </c>
      <c r="B32" s="17">
        <v>60.0</v>
      </c>
      <c r="C32" s="17"/>
      <c r="D32" s="27">
        <v>4.67529651751E11</v>
      </c>
      <c r="E32" s="27">
        <v>9.6997579518E10</v>
      </c>
    </row>
    <row r="33" ht="14.25" customHeight="1">
      <c r="A33" s="17" t="s">
        <v>76</v>
      </c>
      <c r="B33" s="17">
        <v>70.0</v>
      </c>
      <c r="C33" s="17"/>
      <c r="D33" s="24">
        <f>D32+D30</f>
        <v>310724751894</v>
      </c>
      <c r="E33" s="27">
        <v>3.10079062952E11</v>
      </c>
    </row>
    <row r="34" ht="14.25" customHeight="1">
      <c r="D34" s="6"/>
      <c r="E34" s="6"/>
    </row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</sheetData>
  <mergeCells count="4">
    <mergeCell ref="A5:E5"/>
    <mergeCell ref="A1:B1"/>
    <mergeCell ref="A2:B2"/>
    <mergeCell ref="A3:B3"/>
  </mergeCells>
  <printOptions/>
  <pageMargins bottom="0.75" footer="0.0" header="0.0" left="0.7" right="0.7" top="0.75"/>
  <pageSetup orientation="portrait"/>
  <drawing r:id="rId1"/>
</worksheet>
</file>