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psdsor" ContentType="application/vnd.openxmlformats-package.digital-signature-origin"/>
  <Default Extension="psdsxs" ContentType="application/vnd.openxmlformats-package.digital-signature-xmlsignature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package/2006/relationships/digital-signature/origin" Target="/package/services/digital-signature/origin.psdsor" Id="R39f8db178c1f4ad5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120" windowHeight="8190" tabRatio="328" firstSheet="5" activeTab="6"/>
  </bookViews>
  <sheets>
    <sheet name="CDNB" sheetId="1" r:id="rId1"/>
    <sheet name="DL" sheetId="2" r:id="rId2"/>
    <sheet name="Danhsachcodonglon" sheetId="3" state="hidden" r:id="rId3"/>
    <sheet name="Danhsachcodongsanglap" sheetId="4" state="hidden" r:id="rId4"/>
    <sheet name="Kiemsoatcophieu" sheetId="5" state="hidden" r:id="rId5"/>
    <sheet name="Trang 2_3_4" sheetId="6" r:id="rId6"/>
    <sheet name="Trang 5" sheetId="7" r:id="rId7"/>
    <sheet name="Sheet1" sheetId="8" r:id="rId8"/>
  </sheets>
  <definedNames>
    <definedName name="_xlnm.Print_Titles" localSheetId="0">CDNB!$4:$6</definedName>
  </definedNames>
  <calcPr calcId="124519" iterate="1" iterateCount="1000"/>
</workbook>
</file>

<file path=xl/calcChain.xml><?xml version="1.0" encoding="utf-8"?>
<calcChain xmlns="http://schemas.openxmlformats.org/spreadsheetml/2006/main">
  <c r="F7" i="8"/>
  <c r="G7" s="1"/>
  <c r="E7"/>
  <c r="G6"/>
  <c r="D6"/>
  <c r="E6" s="1"/>
  <c r="G5"/>
  <c r="E5"/>
  <c r="E7" i="7"/>
  <c r="F7"/>
  <c r="G7"/>
  <c r="D6"/>
  <c r="E6" s="1"/>
  <c r="G6"/>
  <c r="V4" i="6"/>
  <c r="S32" s="1"/>
  <c r="G5" i="7"/>
  <c r="E5"/>
  <c r="U13" i="6"/>
  <c r="S15"/>
  <c r="S13"/>
  <c r="S51" l="1"/>
  <c r="S57"/>
  <c r="S67"/>
  <c r="S46"/>
  <c r="S27"/>
  <c r="S5"/>
  <c r="S23"/>
  <c r="U15"/>
  <c r="S66"/>
  <c r="U23"/>
  <c r="U27"/>
  <c r="U5"/>
</calcChain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8"/>
            <color indexed="81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  <comment ref="K15" authorId="0">
      <text>
        <r>
          <rPr>
            <b/>
            <sz val="8"/>
            <color indexed="81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  <comment ref="K17" authorId="0">
      <text>
        <r>
          <rPr>
            <b/>
            <sz val="8"/>
            <color indexed="8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L5" authorId="0">
      <text>
        <r>
          <rPr>
            <b/>
            <sz val="8"/>
            <color indexed="81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  <comment ref="L13" authorId="0">
      <text>
        <r>
          <rPr>
            <b/>
            <sz val="8"/>
            <color indexed="81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  <comment ref="L15" authorId="0">
      <text>
        <r>
          <rPr>
            <b/>
            <sz val="8"/>
            <color indexed="8"/>
            <rFont val="Tahoma"/>
            <family val="2"/>
          </rPr>
          <t xml:space="preserve">(1=CT HĐQT,2=PCT HĐQT,3=UV HĐQT,4=T.ban KS,5=TV.Ban KS,6=TGĐ,7=P.TGĐ,8=Giám đốc,9=P.Giám đốc,10=Kế toán trưởng,11=Người công bố thông tin)
Nhiều chức vụ thì chia cách bằng dấu phẩy
</t>
        </r>
      </text>
    </comment>
  </commentList>
</comments>
</file>

<file path=xl/sharedStrings.xml><?xml version="1.0" encoding="utf-8"?>
<sst xmlns="http://schemas.openxmlformats.org/spreadsheetml/2006/main" count="1623" uniqueCount="499">
  <si>
    <t>STT</t>
  </si>
  <si>
    <t>TÊN CỔ ĐÔNG</t>
  </si>
  <si>
    <t>Giới
tính</t>
  </si>
  <si>
    <t>Loại
cổ đông</t>
  </si>
  <si>
    <t>Số
CMT/HC của
CĐNB</t>
  </si>
  <si>
    <t xml:space="preserve">
Quan hệ với CĐNB</t>
  </si>
  <si>
    <t>CMT/HC/ĐKKD</t>
  </si>
  <si>
    <t>Chức vụ</t>
  </si>
  <si>
    <t>Ngày 
bổ nhiệm
(dd/mm/yyyy)</t>
  </si>
  <si>
    <t>Tài khoản</t>
  </si>
  <si>
    <t>SL cổ phiếu
nắm giữ</t>
  </si>
  <si>
    <t>Địa chỉ</t>
  </si>
  <si>
    <t>Điện thoại</t>
  </si>
  <si>
    <t>Fax</t>
  </si>
  <si>
    <t>Quốc tịch</t>
  </si>
  <si>
    <t>Số</t>
  </si>
  <si>
    <t xml:space="preserve">Nơi cấp </t>
  </si>
  <si>
    <t>5</t>
  </si>
  <si>
    <t>Nội bộ</t>
  </si>
  <si>
    <t>1-CMT</t>
  </si>
  <si>
    <t>Hà Nội</t>
  </si>
  <si>
    <t>Việt Nam</t>
  </si>
  <si>
    <t>NCLQ</t>
  </si>
  <si>
    <t>1-Cha</t>
  </si>
  <si>
    <t>3-Mẹ</t>
  </si>
  <si>
    <t>Đà Nẵng</t>
  </si>
  <si>
    <t>7-Con</t>
  </si>
  <si>
    <t>Bắc Kạn</t>
  </si>
  <si>
    <t>TT</t>
  </si>
  <si>
    <t>Tên</t>
  </si>
  <si>
    <t>Giá trị</t>
  </si>
  <si>
    <t>0-Nam</t>
  </si>
  <si>
    <t>0-K</t>
  </si>
  <si>
    <t>1-Nữ</t>
  </si>
  <si>
    <t>Hồ CHí Minh</t>
  </si>
  <si>
    <t>Australia</t>
  </si>
  <si>
    <t>1-Tổ chức</t>
  </si>
  <si>
    <t>Hải Phòng</t>
  </si>
  <si>
    <t>Brunei</t>
  </si>
  <si>
    <t>2-Cha nuôi</t>
  </si>
  <si>
    <t>2-Cá nhân</t>
  </si>
  <si>
    <t>Canada</t>
  </si>
  <si>
    <t>Cần Thơ</t>
  </si>
  <si>
    <t>China</t>
  </si>
  <si>
    <t>4-Mẹ nuôi</t>
  </si>
  <si>
    <t>2-Hộ chiếu</t>
  </si>
  <si>
    <t>An Giang</t>
  </si>
  <si>
    <t>France</t>
  </si>
  <si>
    <t>5-Chồng</t>
  </si>
  <si>
    <t>3-ĐKKD</t>
  </si>
  <si>
    <t>Bà Rịa-Vũng Tàu</t>
  </si>
  <si>
    <t>Germany</t>
  </si>
  <si>
    <t>6-Vợ</t>
  </si>
  <si>
    <t>Bạc Liêu</t>
  </si>
  <si>
    <t>Japan</t>
  </si>
  <si>
    <t>Russia</t>
  </si>
  <si>
    <t>8-Con nuôi</t>
  </si>
  <si>
    <t>Bắc Giang</t>
  </si>
  <si>
    <t>Malaysia</t>
  </si>
  <si>
    <t>9-Anh ruột</t>
  </si>
  <si>
    <t>Bắc Ninh</t>
  </si>
  <si>
    <t>Singapore</t>
  </si>
  <si>
    <t>10-Chị ruột</t>
  </si>
  <si>
    <t>Bến Tre</t>
  </si>
  <si>
    <t>Thailand</t>
  </si>
  <si>
    <t>11-Em ruột</t>
  </si>
  <si>
    <t>Bình Dương</t>
  </si>
  <si>
    <t>United State</t>
  </si>
  <si>
    <t>12-Công ty mẹ</t>
  </si>
  <si>
    <t>Bình Định</t>
  </si>
  <si>
    <t>United Kingdom</t>
  </si>
  <si>
    <t>13-Công ty con</t>
  </si>
  <si>
    <t>Bình Phước</t>
  </si>
  <si>
    <t>Others</t>
  </si>
  <si>
    <t>14-Loại c, điểm 34, điều 6 Luật CK</t>
  </si>
  <si>
    <t>Bình Thuận</t>
  </si>
  <si>
    <t>15-Loại b, điểm 34, điều 6 Luật CK</t>
  </si>
  <si>
    <t>Cà Mau</t>
  </si>
  <si>
    <t>16-Loại d, điểm 34, điều 6 Luật CK</t>
  </si>
  <si>
    <t>Cao Bằng</t>
  </si>
  <si>
    <t>17-Loại e, điểm 34, điều 6 Luật CK</t>
  </si>
  <si>
    <t>Đắk Lắk</t>
  </si>
  <si>
    <t>18-Khác</t>
  </si>
  <si>
    <t>Đắk Nông</t>
  </si>
  <si>
    <t>Điện Biên</t>
  </si>
  <si>
    <t>Đồng Nai</t>
  </si>
  <si>
    <t>Đồng Tháp</t>
  </si>
  <si>
    <t>Gia Lai</t>
  </si>
  <si>
    <t>Hà Giang</t>
  </si>
  <si>
    <t>Hà Nam</t>
  </si>
  <si>
    <t>Hà Tây</t>
  </si>
  <si>
    <t>Hà Tĩnh</t>
  </si>
  <si>
    <t>Hải Dương</t>
  </si>
  <si>
    <t>Hòa Bình</t>
  </si>
  <si>
    <t>Hậu Giang</t>
  </si>
  <si>
    <t>Hưng Yên</t>
  </si>
  <si>
    <t>Khánh Hòa</t>
  </si>
  <si>
    <t>Kiên Giang</t>
  </si>
  <si>
    <t>Kon Tum</t>
  </si>
  <si>
    <t>Lai Châu</t>
  </si>
  <si>
    <t>Lào Cai</t>
  </si>
  <si>
    <t>Lạng Sơn</t>
  </si>
  <si>
    <t>Lâm Đồng</t>
  </si>
  <si>
    <t>Long An</t>
  </si>
  <si>
    <t>Nam Định</t>
  </si>
  <si>
    <t>Nghệ An</t>
  </si>
  <si>
    <t>Ninh Bình</t>
  </si>
  <si>
    <t>Ninh Thuận</t>
  </si>
  <si>
    <t>Phú Thọ</t>
  </si>
  <si>
    <t>Phú Yên</t>
  </si>
  <si>
    <t>Quảng Bình</t>
  </si>
  <si>
    <t>Quảng Nam</t>
  </si>
  <si>
    <t>Quảng Ngãi</t>
  </si>
  <si>
    <t>Quảng Ninh</t>
  </si>
  <si>
    <t>Quảng Trị</t>
  </si>
  <si>
    <t>Sóc Trăng</t>
  </si>
  <si>
    <t>Sơn La</t>
  </si>
  <si>
    <t>Tây Ninh</t>
  </si>
  <si>
    <t>Thái Bình</t>
  </si>
  <si>
    <t>Thái Nguyên</t>
  </si>
  <si>
    <t>Thanh Hóa</t>
  </si>
  <si>
    <t>Thừa Thiên-Huế</t>
  </si>
  <si>
    <t>Tiền Giang</t>
  </si>
  <si>
    <t>Trà Vinh</t>
  </si>
  <si>
    <t>Tuyên Quang</t>
  </si>
  <si>
    <t>Vĩnh Long</t>
  </si>
  <si>
    <t>Vĩnh Phúc</t>
  </si>
  <si>
    <t>Yên Bái</t>
  </si>
  <si>
    <t>Stock_Holder</t>
  </si>
  <si>
    <t>Company_profiles_ID</t>
  </si>
  <si>
    <t>Name</t>
  </si>
  <si>
    <t>Sex</t>
  </si>
  <si>
    <t>Org_type</t>
  </si>
  <si>
    <t>Eduacation_level</t>
  </si>
  <si>
    <t>Securities_Company</t>
  </si>
  <si>
    <t>Account_Numbers</t>
  </si>
  <si>
    <t>Identity_type</t>
  </si>
  <si>
    <t>Identity_place</t>
  </si>
  <si>
    <t>Identity</t>
  </si>
  <si>
    <t>Identity_Date</t>
  </si>
  <si>
    <t>Active_date</t>
  </si>
  <si>
    <t>Active</t>
  </si>
  <si>
    <t>Inactive_date</t>
  </si>
  <si>
    <t>Position</t>
  </si>
  <si>
    <t>Stock_amount</t>
  </si>
  <si>
    <t>Stock_percentage</t>
  </si>
  <si>
    <t>Address</t>
  </si>
  <si>
    <t>Telephone</t>
  </si>
  <si>
    <t>Nationality</t>
  </si>
  <si>
    <t>Relationship_count</t>
  </si>
  <si>
    <t>Description</t>
  </si>
  <si>
    <t xml:space="preserve">Mã chứng khoán của công ty trên thị trường </t>
  </si>
  <si>
    <t>Tên cổ đông</t>
  </si>
  <si>
    <t>Giới tính(0=Nữ,1=Nam,2=Null).Trong trường hợp cổ đông là tổ chức nhập giá trị là 2</t>
  </si>
  <si>
    <t>Kiểu loại cổ đông(1=Công ty,2=Cá nhân)</t>
  </si>
  <si>
    <t>Trình độ cổ đông(0=Giáo sư,1=Tiến sỹ,2=thạc sỹ,3=Kỹ sư,4=Cử nhân,5=Khác)</t>
  </si>
  <si>
    <t>Tên công ty chứng khoán mà cổ đông có đăng ký tài khoản.</t>
  </si>
  <si>
    <t>Số tài khoản</t>
  </si>
  <si>
    <t>Loại kiểu xác nhận(1=CMT,2=Hộ chiếu,3= Giấy đăng ký kinh doanh)</t>
  </si>
  <si>
    <t>Nơi cấp CMT,Hộ chiếu hay giấy đăng ký kinh doanh</t>
  </si>
  <si>
    <t>Nhập thông tin số (số CMT,Hộ chiếu..)</t>
  </si>
  <si>
    <t>Ngày cấp CMT, hộ chiếu hoặc giấy đăng ký kinh doanh</t>
  </si>
  <si>
    <t>Thời điểm bắt đầu là cổ đông lớn (dd/MM/yyyy)</t>
  </si>
  <si>
    <t>Trạng thái cho biết có còn là cổ đông lớn hay không(1=Vẫn là cổ đông lớn, 0=Không còn là cổ đông lớn)</t>
  </si>
  <si>
    <t>Thời điểm không còn là cổ đông lớn(dd/MM/yyyy)</t>
  </si>
  <si>
    <t>Chức vụ(1=CT HĐQT,2=PCT HĐQT,3=UV HĐQT,4=T.ban KS,5=TV.Ban KS,6=TGĐ,7=P.TGĐ,8=Giám đốc,9=P.Giám đốc,10=Kế toán trưởng,11=Người công bố thông tin).Nhiều chức vụ thì chia cách bằng dấu phẩy</t>
  </si>
  <si>
    <t>Số lượng cổ phiếu nắm giữ</t>
  </si>
  <si>
    <t>Tỷ lệ nắm giữ(%)</t>
  </si>
  <si>
    <t>Số điện thoại</t>
  </si>
  <si>
    <t>Số Fax</t>
  </si>
  <si>
    <t>Số lượng cổ đông liên quan</t>
  </si>
  <si>
    <t>Ghi chú</t>
  </si>
  <si>
    <t>Giới tính(1=Nam,0=Nữ)</t>
  </si>
  <si>
    <t>Thời điểm bắt đầu là CĐSL(dd/MM/yyyy)</t>
  </si>
  <si>
    <t>Trạng thái cho biết đó còn là cổ đông sáng lập hay không(1=Vẫn là cổ đông sáng lập, 0=Không còn là cổ đông sáng lập)</t>
  </si>
  <si>
    <t>Thời điểmkhông còn là CĐSL(dd/MM/yyyy)</t>
  </si>
  <si>
    <t>Stock_Control</t>
  </si>
  <si>
    <t>KiỂM SOÁT CỔ PHIẾU</t>
  </si>
  <si>
    <t>Stock_Control_Amount</t>
  </si>
  <si>
    <t>Start_Date</t>
  </si>
  <si>
    <t>End_Date</t>
  </si>
  <si>
    <t>Thông tin số ID(số CMT,Hộ chiếu..) của cổ đông có cổ phiếu bị hạn chế giao dịch</t>
  </si>
  <si>
    <t>Số lượng cổ phiếu bị hạn chế không được giao dịch</t>
  </si>
  <si>
    <t>Ngày bắt đầu thời hạn kiểm soát</t>
  </si>
  <si>
    <t>Ngày kết thúc</t>
  </si>
  <si>
    <t>Ngày cấp 
(dd/mmm/yyyy)</t>
  </si>
  <si>
    <t>Ngày mở
(dd/mmm/yyyy)</t>
  </si>
  <si>
    <t>Loại</t>
  </si>
  <si>
    <t>Mẫu số: 07</t>
  </si>
  <si>
    <t>NGƯỜI ĐẠI DIỆN THEO PHÁP LUẬT
(Ký tên, đóng dấu)</t>
  </si>
  <si>
    <t>CÔNG TY CP CHẾ TẠO KẾT CẤU THÉP VNECO.SSM</t>
  </si>
  <si>
    <t>Hồ Thái Hòa</t>
  </si>
  <si>
    <t>201340959</t>
  </si>
  <si>
    <t>16/05/2009</t>
  </si>
  <si>
    <t>24/01/2008</t>
  </si>
  <si>
    <t>030C511005</t>
  </si>
  <si>
    <t>Số 9 Lê Lai - Đà Nẵng</t>
  </si>
  <si>
    <t>0913415222</t>
  </si>
  <si>
    <t>Hoàng Việt Trung</t>
  </si>
  <si>
    <t>200054549</t>
  </si>
  <si>
    <t>21/08/2010</t>
  </si>
  <si>
    <t>030C511002</t>
  </si>
  <si>
    <t>Số 02 Bùi Xuân Phái Hải Châu Đà Nẵng</t>
  </si>
  <si>
    <t>0914001869</t>
  </si>
  <si>
    <t>Đào Ngọc Hùng</t>
  </si>
  <si>
    <t>200874210</t>
  </si>
  <si>
    <t>23/06/2009</t>
  </si>
  <si>
    <t>030C511721</t>
  </si>
  <si>
    <t>24/10/2008</t>
  </si>
  <si>
    <t>812 Trần Cao Vân Đà Nẵng</t>
  </si>
  <si>
    <t>0905134995</t>
  </si>
  <si>
    <t>Nguyễn Hùng Hiệu</t>
  </si>
  <si>
    <t>200186997</t>
  </si>
  <si>
    <t>23/04/1998</t>
  </si>
  <si>
    <t>030C511352</t>
  </si>
  <si>
    <t>Tổ 20 Hòa Cường-Hải Châu-Đà Nẵng</t>
  </si>
  <si>
    <t>0914020822</t>
  </si>
  <si>
    <t>Nguyễn Tịnh</t>
  </si>
  <si>
    <t>Dương Văn Diên</t>
  </si>
  <si>
    <t>Lê Minh Phụng</t>
  </si>
  <si>
    <t>Võ Thành Lương</t>
  </si>
  <si>
    <t>Nguyễn Tất Ánh</t>
  </si>
  <si>
    <t>240996338</t>
  </si>
  <si>
    <t>14/01/2005</t>
  </si>
  <si>
    <t xml:space="preserve"> 1/4/2009</t>
  </si>
  <si>
    <t>030C511693</t>
  </si>
  <si>
    <t>21/05/2009</t>
  </si>
  <si>
    <t>10 Đào Duy Từ Buôn Ma Thuột Đak Lak</t>
  </si>
  <si>
    <t>0913436542</t>
  </si>
  <si>
    <t>201604038</t>
  </si>
  <si>
    <t>201396904</t>
  </si>
  <si>
    <t>201050256</t>
  </si>
  <si>
    <t>181985963</t>
  </si>
  <si>
    <t>24/04/2007</t>
  </si>
  <si>
    <t>29/03/2011</t>
  </si>
  <si>
    <t>25/06/2009</t>
  </si>
  <si>
    <t xml:space="preserve"> 9/04/2002</t>
  </si>
  <si>
    <t>030C511077</t>
  </si>
  <si>
    <t>030C511581</t>
  </si>
  <si>
    <t>030C511598</t>
  </si>
  <si>
    <t>030C518888</t>
  </si>
  <si>
    <t xml:space="preserve"> 9/12/2008</t>
  </si>
  <si>
    <t>Tổ 28 Thạc Gián- Thanh Khê- Đà Nẵng</t>
  </si>
  <si>
    <t>0914129506</t>
  </si>
  <si>
    <t>0914180376</t>
  </si>
  <si>
    <t>0935777375</t>
  </si>
  <si>
    <t>0936290888</t>
  </si>
  <si>
    <t>Hồ Thị Thanh Bình</t>
  </si>
  <si>
    <t>201671903</t>
  </si>
  <si>
    <t>29/06/2010</t>
  </si>
  <si>
    <t>024C005710</t>
  </si>
  <si>
    <t>Tổ 55 Hòa Minh - Liên Chiểu- Đà Nẵng</t>
  </si>
  <si>
    <t>0932401035</t>
  </si>
  <si>
    <t>Đào Ngọc Dũng</t>
  </si>
  <si>
    <t>201418500</t>
  </si>
  <si>
    <t>024C005717</t>
  </si>
  <si>
    <t>0932599377</t>
  </si>
  <si>
    <t xml:space="preserve">Tổ 28 Hòa Hiệp Bắc-Liên Chiểu-Đà Nẵng  </t>
  </si>
  <si>
    <t>Nguyễn Tất Trực</t>
  </si>
  <si>
    <t>Nguyễn Thị Song</t>
  </si>
  <si>
    <t>Phan Thị Kim Chi</t>
  </si>
  <si>
    <t>Nguyễn My Ly</t>
  </si>
  <si>
    <t>Nguyễn Sao Mai</t>
  </si>
  <si>
    <t>Nguyễn Mai Thy</t>
  </si>
  <si>
    <t>Nguyễn Thị Diệu Hiền</t>
  </si>
  <si>
    <t>Nguyễn Thị Diệu Hòa</t>
  </si>
  <si>
    <t>Nguyễn Thị Diệu Ái</t>
  </si>
  <si>
    <t>Nguyễn Thị Diệu Hằng</t>
  </si>
  <si>
    <t>Nguyễn Thị Diệu Hương</t>
  </si>
  <si>
    <t>Nguyễn Tất Lân</t>
  </si>
  <si>
    <t>Nguyễn Tất Như</t>
  </si>
  <si>
    <t>190585543</t>
  </si>
  <si>
    <t>190585516</t>
  </si>
  <si>
    <t>205542943</t>
  </si>
  <si>
    <t>205611209</t>
  </si>
  <si>
    <t>205855733</t>
  </si>
  <si>
    <t>Chưa có</t>
  </si>
  <si>
    <t>191003673</t>
  </si>
  <si>
    <t>190942093</t>
  </si>
  <si>
    <t>191041505</t>
  </si>
  <si>
    <t>191310542</t>
  </si>
  <si>
    <t>205541037</t>
  </si>
  <si>
    <t>191439564</t>
  </si>
  <si>
    <t>191508857</t>
  </si>
  <si>
    <t>25/12/2009</t>
  </si>
  <si>
    <t>23/12/2009</t>
  </si>
  <si>
    <t>28/7/2011</t>
  </si>
  <si>
    <t>14/7/2010</t>
  </si>
  <si>
    <t>25/6/2010</t>
  </si>
  <si>
    <t>22/5/2008</t>
  </si>
  <si>
    <t>27/3/2007</t>
  </si>
  <si>
    <t>28/5/1996</t>
  </si>
  <si>
    <t>Thủy Phương-Hương Thủy-Thừa Thiên Huế</t>
  </si>
  <si>
    <t>Thị trấn Núi Thành - Quảng Nam</t>
  </si>
  <si>
    <t>Thủy Châu-Hương Thủy-Thừa Thiên Huế</t>
  </si>
  <si>
    <t>Trần Thị Hương</t>
  </si>
  <si>
    <t>Hoàng Thị Thạnh</t>
  </si>
  <si>
    <t>Hồ Hoàng Mai Phương</t>
  </si>
  <si>
    <t>Hồ Hoàng Minh</t>
  </si>
  <si>
    <t>Hồ Thị Thành</t>
  </si>
  <si>
    <t>Hồ Thị Huế</t>
  </si>
  <si>
    <t>Hồ Thị Ngọc</t>
  </si>
  <si>
    <t>Hồ Xuân Thắng</t>
  </si>
  <si>
    <t>180130194</t>
  </si>
  <si>
    <t>201340980</t>
  </si>
  <si>
    <t>201576631</t>
  </si>
  <si>
    <t>201689907</t>
  </si>
  <si>
    <t>201396910</t>
  </si>
  <si>
    <t>120837605</t>
  </si>
  <si>
    <t>201463501</t>
  </si>
  <si>
    <t>Hồ Thị Hân</t>
  </si>
  <si>
    <t>Hoàng Việt Hòa</t>
  </si>
  <si>
    <t>Hoàng Vĩnh Hiệp</t>
  </si>
  <si>
    <t>Hoàng Long Cẩm</t>
  </si>
  <si>
    <t>Hoàng Linh Hương</t>
  </si>
  <si>
    <t>Hoàng Việt Dũng</t>
  </si>
  <si>
    <t>Hoàng Phương Anh</t>
  </si>
  <si>
    <t>Đào Thị Toại</t>
  </si>
  <si>
    <t>Đào Thị Châu</t>
  </si>
  <si>
    <t>Đào Thị Dung</t>
  </si>
  <si>
    <t>Đào Thị Đợi</t>
  </si>
  <si>
    <t>Phan Thị Diệu Linh</t>
  </si>
  <si>
    <t>Đào Ngọc Khánh Nguyên</t>
  </si>
  <si>
    <t>Đào Ngọc Trung Nguyên</t>
  </si>
  <si>
    <t>Phạm Thị Bích Liên</t>
  </si>
  <si>
    <t>Nguyễn Hồng Phúc</t>
  </si>
  <si>
    <t>Nguyễn Hồng Ân</t>
  </si>
  <si>
    <t>Nguyễn Văn Huy</t>
  </si>
  <si>
    <t>Nguyễn Văn Công</t>
  </si>
  <si>
    <t>Nguyễn Thị Danh</t>
  </si>
  <si>
    <t>200145879</t>
  </si>
  <si>
    <t>200846922</t>
  </si>
  <si>
    <t>201328019</t>
  </si>
  <si>
    <t>201512185</t>
  </si>
  <si>
    <t>200998960</t>
  </si>
  <si>
    <t>200110167</t>
  </si>
  <si>
    <t>201547434</t>
  </si>
  <si>
    <t>201602667</t>
  </si>
  <si>
    <t>201046172</t>
  </si>
  <si>
    <t>200938784</t>
  </si>
  <si>
    <t>200644446</t>
  </si>
  <si>
    <t>Nguyễn Thanh</t>
  </si>
  <si>
    <t>Đoàn Thị Tám</t>
  </si>
  <si>
    <t>Nguyễn Khánh Tuyền</t>
  </si>
  <si>
    <t>201604037</t>
  </si>
  <si>
    <t>Dương Văn Liên</t>
  </si>
  <si>
    <t>Dương Văn Đường</t>
  </si>
  <si>
    <t>Dương Văn Bang</t>
  </si>
  <si>
    <t>Dương Văn Trung</t>
  </si>
  <si>
    <t>Dương Thị Hải</t>
  </si>
  <si>
    <t>Dương Văn Hà</t>
  </si>
  <si>
    <t>Nguyễn Thị Dung</t>
  </si>
  <si>
    <t>Nguyễn Ánh Tuyết</t>
  </si>
  <si>
    <t>Dương Văn An</t>
  </si>
  <si>
    <t>Dương Thanh Xuân</t>
  </si>
  <si>
    <t>Dương Văn Hồng</t>
  </si>
  <si>
    <t>182228747</t>
  </si>
  <si>
    <t>180074498</t>
  </si>
  <si>
    <t>182228774</t>
  </si>
  <si>
    <t>186603082</t>
  </si>
  <si>
    <t>181937536</t>
  </si>
  <si>
    <t>201269844</t>
  </si>
  <si>
    <t>Lê Xuân Tường</t>
  </si>
  <si>
    <t>Lê Thị Hoa</t>
  </si>
  <si>
    <t>Võ Thị Ngọc Thương</t>
  </si>
  <si>
    <t>Lê Võ Kim Anh</t>
  </si>
  <si>
    <t>Lê Minh Anh</t>
  </si>
  <si>
    <t>205417868</t>
  </si>
  <si>
    <t>202658364</t>
  </si>
  <si>
    <t>201470286</t>
  </si>
  <si>
    <t>Võ Xuân Tường</t>
  </si>
  <si>
    <t>Trương Thị Bích Mỹ</t>
  </si>
  <si>
    <t>Võ Thị Bích Ngọc</t>
  </si>
  <si>
    <t>Võ Văn An</t>
  </si>
  <si>
    <t>Phạm Nhất Nữ Như Hoa</t>
  </si>
  <si>
    <t>181579727</t>
  </si>
  <si>
    <t>181765220</t>
  </si>
  <si>
    <t>181907344</t>
  </si>
  <si>
    <t>182238536</t>
  </si>
  <si>
    <t>211988288</t>
  </si>
  <si>
    <t xml:space="preserve">Nam Ô 1 Hòa Hiệp Nam- Liên Chiểu- Đ/Nẵng </t>
  </si>
  <si>
    <t>Số 67 Xuân Diệu - Đà Nẵng</t>
  </si>
  <si>
    <t>Số 48 Bùi Xuân Phái Hải Châu Đà Nẵng</t>
  </si>
  <si>
    <t>Số 47 Lê Vĩnh Huy- Đà Nẵng</t>
  </si>
  <si>
    <t>Số 34 Bắc Đẩu - Đà Nẵng</t>
  </si>
  <si>
    <t>20/3/2011</t>
  </si>
  <si>
    <t>K40/11 Đường Hoàng Văn Thái - Đà Nẵng</t>
  </si>
  <si>
    <t>19/6/2012</t>
  </si>
  <si>
    <t>Tổ 2 Phường Thọ Xương - Bắc Giang</t>
  </si>
  <si>
    <t>Tổ 51 Hòa Minh - Liên Chiểu- Đà Nẵng</t>
  </si>
  <si>
    <t>201651602</t>
  </si>
  <si>
    <t>30/6/2011</t>
  </si>
  <si>
    <t>25/8/2005</t>
  </si>
  <si>
    <t>30/1/2009</t>
  </si>
  <si>
    <t>18/12/2001</t>
  </si>
  <si>
    <t>Xã Tan Thành - Phú Ninh - Quảng Nam</t>
  </si>
  <si>
    <t>24/8/1985</t>
  </si>
  <si>
    <t>Ngọc Thành - Yên Thành - Nghệ An</t>
  </si>
  <si>
    <t>17/3/2007</t>
  </si>
  <si>
    <t>16/10/1995</t>
  </si>
  <si>
    <t>298/10 Hải Phòng - Thanh Khê - Đà Nẵng</t>
  </si>
  <si>
    <t>Võ Hồng Cẩm Tú</t>
  </si>
  <si>
    <t>Võ Châu Lâm</t>
  </si>
  <si>
    <t>19/10/2004</t>
  </si>
  <si>
    <t>16/3/1999</t>
  </si>
  <si>
    <t>Hải Hà - Thanh Bình - Đằ Nẵng</t>
  </si>
  <si>
    <t>251 Thái Thị Bôi - Đà Nẵng</t>
  </si>
  <si>
    <t>181518828</t>
  </si>
  <si>
    <t>180074626</t>
  </si>
  <si>
    <t>Xã Hưng Hòa Thành phố Vinh - Nghệ An</t>
  </si>
  <si>
    <t>19/3/1978</t>
  </si>
  <si>
    <t>29/4/1985</t>
  </si>
  <si>
    <t>23/6/1978</t>
  </si>
  <si>
    <t>15/7/2010</t>
  </si>
  <si>
    <t>25/9/2010</t>
  </si>
  <si>
    <t>200030734</t>
  </si>
  <si>
    <t>201045993</t>
  </si>
  <si>
    <t>200072051</t>
  </si>
  <si>
    <t>25/12/1995</t>
  </si>
  <si>
    <t>200131759</t>
  </si>
  <si>
    <t>23/6/2009</t>
  </si>
  <si>
    <t>200783881</t>
  </si>
  <si>
    <t>201648447</t>
  </si>
  <si>
    <t>30/06/2009</t>
  </si>
  <si>
    <t>201727542</t>
  </si>
  <si>
    <t>Đà Nẵng, ngày 18 tháng 9 năm 2012.</t>
  </si>
  <si>
    <t>Việt Nam</t>
  </si>
  <si>
    <t>MÃ CHỨNG KHOÁN:  SSM</t>
  </si>
  <si>
    <t>DANH SÁCH CỔ ĐÔNG NỘI BỘ, NGƯỜI ĐƯỢC UQCBTT VÀ NGƯỜI CÓ LIÊN QUAN</t>
  </si>
  <si>
    <t>Tên tổ chức/ cá nhân</t>
  </si>
  <si>
    <t>Tài khoản giao dịch chứng khoán</t>
  </si>
  <si>
    <t>Chức vụ tại công ty (nếu có)</t>
  </si>
  <si>
    <t>Số
CMT/ĐKKD</t>
  </si>
  <si>
    <t>Số CMND/ĐKKD</t>
  </si>
  <si>
    <t>Ngày cấp 
CMND/ĐKKD</t>
  </si>
  <si>
    <t>Nơi cấp CMND/ĐKKD</t>
  </si>
  <si>
    <t>Số cổ phiếu sở hữu cuối kỳ</t>
  </si>
  <si>
    <t>Tỷ lệ sở hữu cổ phiếu cuối kỳ</t>
  </si>
  <si>
    <t>Giám đốc</t>
  </si>
  <si>
    <t>P,Giám đốc</t>
  </si>
  <si>
    <t>Kế toán trưởng</t>
  </si>
  <si>
    <t>2. Giao dịch cổ phiếu</t>
  </si>
  <si>
    <t>Người thực hiện giao dịch</t>
  </si>
  <si>
    <t>Quan hệ với cổ đông nội bộ</t>
  </si>
  <si>
    <t>Số cổ phiếu sở hữu đầu kỳ</t>
  </si>
  <si>
    <t>Số cổ phiếu</t>
  </si>
  <si>
    <t>Tỷ lệ</t>
  </si>
  <si>
    <t>Lý do tăng giảm (mua, bán, chuyển đổi, thưởng…)</t>
  </si>
  <si>
    <t>3. Các giao dịch khác: Không</t>
  </si>
  <si>
    <t>V/ Các vấn đề cần lưu ý khác: Không</t>
  </si>
  <si>
    <t xml:space="preserve">        CHỦ TỊCH HĐQT</t>
  </si>
  <si>
    <t xml:space="preserve">Nơi gửi: </t>
  </si>
  <si>
    <t xml:space="preserve">     - Như trên</t>
  </si>
  <si>
    <t xml:space="preserve">     - Lưu VP</t>
  </si>
  <si>
    <t>12</t>
  </si>
  <si>
    <t>13</t>
  </si>
  <si>
    <t>Trương Công Toàn</t>
  </si>
  <si>
    <t>024C000710</t>
  </si>
  <si>
    <t>201207867</t>
  </si>
  <si>
    <t>Trà Thị Anh</t>
  </si>
  <si>
    <t xml:space="preserve">Trương Thị Lệ </t>
  </si>
  <si>
    <t>Trương Thị Ảnh</t>
  </si>
  <si>
    <t xml:space="preserve">Trương Công Sương </t>
  </si>
  <si>
    <t>Trương Công Thắng</t>
  </si>
  <si>
    <t>Lê Nguyễn Khánh Hà</t>
  </si>
  <si>
    <t xml:space="preserve">Trương Công Nghĩa </t>
  </si>
  <si>
    <t>Trương Công Huy</t>
  </si>
  <si>
    <t>chưa có</t>
  </si>
  <si>
    <t>CA Quảng Nam</t>
  </si>
  <si>
    <t>CA Đà Nẵng</t>
  </si>
  <si>
    <t xml:space="preserve">Đại lãnh, đại lộc, Quảng Nam </t>
  </si>
  <si>
    <t>Đại hồng, Đại lộc, Quảng nam</t>
  </si>
  <si>
    <t xml:space="preserve">Bình Nguyên, Thăng Bình, Quảng Nam </t>
  </si>
  <si>
    <t>43/100 Trần Cao Vân Đà nẵng</t>
  </si>
  <si>
    <t>Khu tập thể VNECO.SSM</t>
  </si>
  <si>
    <t>25 Tiên Sơn 8 Đà nẵng</t>
  </si>
  <si>
    <t>TP. Kinh Doanh</t>
  </si>
  <si>
    <t>Nguyễn Quang Vinh</t>
  </si>
  <si>
    <t>Tổ 55- Hòa Mỹ-Liên Chiểu-Đà Nẵng</t>
  </si>
  <si>
    <t>Nguyễn Văn Nam</t>
  </si>
  <si>
    <t>Tổ 55 Hòa Mỹ - Liên Chiểu- Đà Nẵng</t>
  </si>
  <si>
    <t>Nguyễn Thị Bích Hạnh</t>
  </si>
  <si>
    <t>Phan Anh Phi</t>
  </si>
  <si>
    <t>030C511585</t>
  </si>
  <si>
    <t>CA Nghệ An</t>
  </si>
  <si>
    <t>Tổ 21 KĐC- Hòa Hiệp Nam- Liên Chiểu-Đà Nẵng</t>
  </si>
  <si>
    <t>Nguyễn Xuân Phương Khanh</t>
  </si>
  <si>
    <t>08/7/1988</t>
  </si>
  <si>
    <t>Phan Anh Trúc</t>
  </si>
  <si>
    <t>Phan Anh Hùng</t>
  </si>
  <si>
    <t>P. Hòa Hiếu. TX Thái Hòa. Nghệ An</t>
  </si>
  <si>
    <t>Quản đốc PX</t>
  </si>
  <si>
    <t>030C512972</t>
  </si>
  <si>
    <t>Bán</t>
  </si>
  <si>
    <t>Phan Quốc Hoàn</t>
  </si>
  <si>
    <t>1. Danh Sách cổ đông nội bộ và người có liên quan:</t>
  </si>
  <si>
    <t>1. Giao dịch cổ phiếu</t>
  </si>
  <si>
    <t>2. Các giao dịch khác: Không</t>
  </si>
  <si>
    <t xml:space="preserve">           HỒ THÁI HOÀ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</si>
</sst>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d&quot;. &quot;mmm&quot;. &quot;yyyy"/>
    <numFmt numFmtId="165" formatCode="_(* #,##0_);_(* \(#,##0\);_(* &quot;-&quot;??_);_(@_)"/>
  </numFmts>
  <fonts count="35">
    <font>
      <sz val="11"/>
      <color indexed="8"/>
      <name val="Calibri"/>
      <family val="2"/>
    </font>
    <font>
      <sz val="10"/>
      <name val="Arial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u/>
      <sz val="11"/>
      <color indexed="12"/>
      <name val="Arial"/>
      <family val="2"/>
    </font>
    <font>
      <u/>
      <sz val="11"/>
      <color indexed="12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b/>
      <sz val="8"/>
      <color indexed="81"/>
      <name val="Tahoma"/>
      <family val="2"/>
    </font>
    <font>
      <b/>
      <sz val="8"/>
      <color indexed="8"/>
      <name val="Tahoma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Calibri"/>
      <family val="2"/>
    </font>
    <font>
      <i/>
      <sz val="9"/>
      <color indexed="8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u/>
      <sz val="11"/>
      <color indexed="8"/>
      <name val="Times New Roman"/>
      <family val="1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55"/>
      </patternFill>
    </fill>
    <fill>
      <patternFill patternType="solid">
        <fgColor indexed="9"/>
        <bgColor indexed="55"/>
      </patternFill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9" fontId="2" fillId="0" borderId="0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wrapText="1"/>
    </xf>
    <xf numFmtId="0" fontId="5" fillId="0" borderId="0" xfId="0" applyFont="1" applyAlignment="1">
      <alignment vertical="top"/>
    </xf>
    <xf numFmtId="49" fontId="0" fillId="0" borderId="0" xfId="0" applyNumberFormat="1"/>
    <xf numFmtId="0" fontId="6" fillId="0" borderId="0" xfId="2" applyNumberFormat="1" applyFont="1" applyFill="1" applyBorder="1" applyAlignment="1" applyProtection="1"/>
    <xf numFmtId="0" fontId="0" fillId="0" borderId="0" xfId="0" applyAlignment="1"/>
    <xf numFmtId="49" fontId="0" fillId="0" borderId="0" xfId="0" applyNumberFormat="1" applyAlignment="1"/>
    <xf numFmtId="0" fontId="8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horizontal="right" vertical="top" wrapText="1"/>
    </xf>
    <xf numFmtId="49" fontId="8" fillId="2" borderId="1" xfId="0" applyNumberFormat="1" applyFont="1" applyFill="1" applyBorder="1" applyAlignment="1">
      <alignment horizontal="right" vertical="top" wrapText="1"/>
    </xf>
    <xf numFmtId="0" fontId="12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0" fillId="0" borderId="0" xfId="0" applyAlignment="1">
      <alignment wrapText="1"/>
    </xf>
    <xf numFmtId="49" fontId="13" fillId="2" borderId="1" xfId="0" applyNumberFormat="1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left" vertical="top" wrapText="1"/>
    </xf>
    <xf numFmtId="49" fontId="14" fillId="2" borderId="1" xfId="0" applyNumberFormat="1" applyFont="1" applyFill="1" applyBorder="1" applyAlignment="1">
      <alignment vertical="top" wrapText="1"/>
    </xf>
    <xf numFmtId="49" fontId="15" fillId="2" borderId="1" xfId="0" applyNumberFormat="1" applyFont="1" applyFill="1" applyBorder="1" applyAlignment="1">
      <alignment horizontal="right" vertical="top" wrapText="1"/>
    </xf>
    <xf numFmtId="49" fontId="13" fillId="2" borderId="1" xfId="0" applyNumberFormat="1" applyFont="1" applyFill="1" applyBorder="1" applyAlignment="1">
      <alignment horizontal="right" vertical="top" wrapText="1"/>
    </xf>
    <xf numFmtId="0" fontId="13" fillId="2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/>
    </xf>
    <xf numFmtId="0" fontId="8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horizontal="right" vertical="top"/>
    </xf>
    <xf numFmtId="49" fontId="8" fillId="2" borderId="1" xfId="0" applyNumberFormat="1" applyFont="1" applyFill="1" applyBorder="1" applyAlignment="1">
      <alignment horizontal="right" vertical="top"/>
    </xf>
    <xf numFmtId="0" fontId="9" fillId="2" borderId="1" xfId="0" applyFont="1" applyFill="1" applyBorder="1" applyAlignment="1">
      <alignment vertical="top"/>
    </xf>
    <xf numFmtId="0" fontId="12" fillId="2" borderId="1" xfId="0" applyFont="1" applyFill="1" applyBorder="1" applyAlignment="1">
      <alignment vertical="top"/>
    </xf>
    <xf numFmtId="0" fontId="11" fillId="2" borderId="1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49" fontId="15" fillId="2" borderId="1" xfId="0" applyNumberFormat="1" applyFont="1" applyFill="1" applyBorder="1" applyAlignment="1">
      <alignment horizontal="right" vertical="top"/>
    </xf>
    <xf numFmtId="49" fontId="9" fillId="2" borderId="1" xfId="0" applyNumberFormat="1" applyFont="1" applyFill="1" applyBorder="1" applyAlignment="1">
      <alignment horizontal="right" vertical="top"/>
    </xf>
    <xf numFmtId="49" fontId="13" fillId="2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vertical="top" wrapText="1"/>
    </xf>
    <xf numFmtId="0" fontId="19" fillId="0" borderId="0" xfId="0" applyFont="1"/>
    <xf numFmtId="0" fontId="20" fillId="3" borderId="2" xfId="0" applyFont="1" applyFill="1" applyBorder="1" applyAlignment="1">
      <alignment horizontal="center"/>
    </xf>
    <xf numFmtId="0" fontId="20" fillId="0" borderId="0" xfId="0" applyFont="1" applyBorder="1"/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49" fontId="21" fillId="4" borderId="3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center"/>
    </xf>
    <xf numFmtId="3" fontId="19" fillId="0" borderId="0" xfId="0" applyNumberFormat="1" applyFont="1"/>
    <xf numFmtId="0" fontId="22" fillId="0" borderId="0" xfId="0" applyFont="1"/>
    <xf numFmtId="0" fontId="20" fillId="0" borderId="0" xfId="0" applyFont="1" applyAlignment="1">
      <alignment horizontal="center" vertical="center"/>
    </xf>
    <xf numFmtId="0" fontId="20" fillId="4" borderId="0" xfId="0" applyFont="1" applyFill="1" applyAlignment="1">
      <alignment horizontal="center" vertical="center"/>
    </xf>
    <xf numFmtId="49" fontId="21" fillId="4" borderId="4" xfId="0" applyNumberFormat="1" applyFont="1" applyFill="1" applyBorder="1" applyAlignment="1">
      <alignment horizontal="center" vertical="center" wrapText="1"/>
    </xf>
    <xf numFmtId="164" fontId="21" fillId="4" borderId="4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164" fontId="20" fillId="4" borderId="0" xfId="0" applyNumberFormat="1" applyFont="1" applyFill="1" applyAlignment="1">
      <alignment horizontal="center" vertical="center" wrapText="1"/>
    </xf>
    <xf numFmtId="0" fontId="20" fillId="4" borderId="0" xfId="0" applyFont="1" applyFill="1" applyAlignment="1">
      <alignment horizontal="center"/>
    </xf>
    <xf numFmtId="49" fontId="20" fillId="3" borderId="2" xfId="0" applyNumberFormat="1" applyFont="1" applyFill="1" applyBorder="1" applyAlignment="1">
      <alignment horizontal="center"/>
    </xf>
    <xf numFmtId="49" fontId="20" fillId="3" borderId="2" xfId="0" applyNumberFormat="1" applyFont="1" applyFill="1" applyBorder="1" applyAlignment="1">
      <alignment horizontal="right"/>
    </xf>
    <xf numFmtId="0" fontId="20" fillId="3" borderId="2" xfId="0" applyNumberFormat="1" applyFont="1" applyFill="1" applyBorder="1" applyAlignment="1">
      <alignment horizontal="center"/>
    </xf>
    <xf numFmtId="3" fontId="20" fillId="3" borderId="2" xfId="0" applyNumberFormat="1" applyFont="1" applyFill="1" applyBorder="1" applyAlignment="1">
      <alignment horizontal="center"/>
    </xf>
    <xf numFmtId="0" fontId="20" fillId="3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49" fontId="20" fillId="0" borderId="0" xfId="0" applyNumberFormat="1" applyFont="1" applyBorder="1" applyAlignment="1">
      <alignment horizontal="right"/>
    </xf>
    <xf numFmtId="164" fontId="20" fillId="0" borderId="0" xfId="0" applyNumberFormat="1" applyFont="1" applyBorder="1" applyAlignment="1">
      <alignment horizontal="center"/>
    </xf>
    <xf numFmtId="3" fontId="20" fillId="0" borderId="0" xfId="0" applyNumberFormat="1" applyFont="1" applyBorder="1"/>
    <xf numFmtId="0" fontId="24" fillId="0" borderId="5" xfId="0" applyFont="1" applyBorder="1"/>
    <xf numFmtId="0" fontId="24" fillId="0" borderId="5" xfId="0" applyFont="1" applyBorder="1" applyAlignment="1">
      <alignment horizontal="center"/>
    </xf>
    <xf numFmtId="49" fontId="24" fillId="0" borderId="5" xfId="0" applyNumberFormat="1" applyFont="1" applyBorder="1" applyAlignment="1">
      <alignment horizontal="center"/>
    </xf>
    <xf numFmtId="49" fontId="24" fillId="0" borderId="5" xfId="0" applyNumberFormat="1" applyFont="1" applyBorder="1" applyAlignment="1">
      <alignment horizontal="right"/>
    </xf>
    <xf numFmtId="164" fontId="24" fillId="0" borderId="5" xfId="0" applyNumberFormat="1" applyFont="1" applyBorder="1" applyAlignment="1">
      <alignment horizontal="center"/>
    </xf>
    <xf numFmtId="14" fontId="24" fillId="0" borderId="5" xfId="0" applyNumberFormat="1" applyFont="1" applyBorder="1" applyAlignment="1">
      <alignment horizontal="center"/>
    </xf>
    <xf numFmtId="3" fontId="24" fillId="0" borderId="5" xfId="0" applyNumberFormat="1" applyFont="1" applyBorder="1"/>
    <xf numFmtId="0" fontId="24" fillId="0" borderId="6" xfId="0" applyFont="1" applyBorder="1"/>
    <xf numFmtId="0" fontId="24" fillId="0" borderId="6" xfId="0" applyFont="1" applyBorder="1" applyAlignment="1">
      <alignment horizontal="center"/>
    </xf>
    <xf numFmtId="49" fontId="24" fillId="0" borderId="6" xfId="0" applyNumberFormat="1" applyFont="1" applyBorder="1" applyAlignment="1">
      <alignment horizontal="right"/>
    </xf>
    <xf numFmtId="1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3" fontId="24" fillId="0" borderId="6" xfId="0" applyNumberFormat="1" applyFont="1" applyBorder="1"/>
    <xf numFmtId="49" fontId="24" fillId="0" borderId="6" xfId="0" applyNumberFormat="1" applyFont="1" applyBorder="1" applyAlignment="1">
      <alignment horizontal="center"/>
    </xf>
    <xf numFmtId="0" fontId="24" fillId="0" borderId="7" xfId="0" applyFont="1" applyBorder="1"/>
    <xf numFmtId="0" fontId="24" fillId="0" borderId="7" xfId="0" applyFont="1" applyBorder="1" applyAlignment="1">
      <alignment horizontal="center"/>
    </xf>
    <xf numFmtId="49" fontId="24" fillId="0" borderId="7" xfId="0" applyNumberFormat="1" applyFont="1" applyBorder="1" applyAlignment="1">
      <alignment horizontal="center"/>
    </xf>
    <xf numFmtId="49" fontId="24" fillId="0" borderId="7" xfId="0" applyNumberFormat="1" applyFont="1" applyBorder="1" applyAlignment="1">
      <alignment horizontal="right"/>
    </xf>
    <xf numFmtId="164" fontId="24" fillId="0" borderId="7" xfId="0" applyNumberFormat="1" applyFont="1" applyBorder="1" applyAlignment="1">
      <alignment horizontal="center"/>
    </xf>
    <xf numFmtId="14" fontId="24" fillId="0" borderId="7" xfId="0" applyNumberFormat="1" applyFont="1" applyBorder="1" applyAlignment="1">
      <alignment horizontal="center"/>
    </xf>
    <xf numFmtId="3" fontId="24" fillId="0" borderId="7" xfId="0" applyNumberFormat="1" applyFont="1" applyBorder="1"/>
    <xf numFmtId="0" fontId="3" fillId="0" borderId="0" xfId="0" applyFont="1"/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3" fontId="4" fillId="0" borderId="0" xfId="0" applyNumberFormat="1" applyFont="1"/>
    <xf numFmtId="0" fontId="4" fillId="4" borderId="8" xfId="0" applyFont="1" applyFill="1" applyBorder="1" applyAlignment="1">
      <alignment vertical="center"/>
    </xf>
    <xf numFmtId="0" fontId="4" fillId="4" borderId="0" xfId="0" applyFont="1" applyFill="1" applyAlignment="1">
      <alignment horizontal="center" vertical="center"/>
    </xf>
    <xf numFmtId="49" fontId="26" fillId="4" borderId="3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164" fontId="4" fillId="4" borderId="0" xfId="0" applyNumberFormat="1" applyFont="1" applyFill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49" fontId="4" fillId="3" borderId="2" xfId="0" applyNumberFormat="1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3" fontId="4" fillId="3" borderId="2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3" fontId="27" fillId="0" borderId="5" xfId="0" applyNumberFormat="1" applyFont="1" applyBorder="1"/>
    <xf numFmtId="0" fontId="4" fillId="0" borderId="0" xfId="0" applyFont="1" applyFill="1" applyAlignment="1">
      <alignment horizontal="center"/>
    </xf>
    <xf numFmtId="0" fontId="27" fillId="0" borderId="6" xfId="0" applyFont="1" applyBorder="1"/>
    <xf numFmtId="0" fontId="27" fillId="0" borderId="6" xfId="0" applyFont="1" applyBorder="1" applyAlignment="1">
      <alignment horizontal="center"/>
    </xf>
    <xf numFmtId="49" fontId="27" fillId="0" borderId="6" xfId="0" applyNumberFormat="1" applyFont="1" applyBorder="1" applyAlignment="1">
      <alignment horizontal="right"/>
    </xf>
    <xf numFmtId="14" fontId="27" fillId="0" borderId="6" xfId="0" applyNumberFormat="1" applyFont="1" applyBorder="1" applyAlignment="1">
      <alignment horizontal="center"/>
    </xf>
    <xf numFmtId="164" fontId="27" fillId="0" borderId="6" xfId="0" applyNumberFormat="1" applyFont="1" applyBorder="1" applyAlignment="1">
      <alignment horizontal="center"/>
    </xf>
    <xf numFmtId="3" fontId="27" fillId="0" borderId="6" xfId="0" applyNumberFormat="1" applyFont="1" applyBorder="1"/>
    <xf numFmtId="0" fontId="27" fillId="0" borderId="7" xfId="0" applyFont="1" applyBorder="1"/>
    <xf numFmtId="0" fontId="27" fillId="0" borderId="7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/>
    <xf numFmtId="4" fontId="27" fillId="0" borderId="6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8" fillId="0" borderId="6" xfId="0" applyFont="1" applyBorder="1"/>
    <xf numFmtId="0" fontId="28" fillId="0" borderId="7" xfId="0" applyFont="1" applyBorder="1"/>
    <xf numFmtId="0" fontId="2" fillId="0" borderId="0" xfId="0" applyFont="1" applyBorder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1" fillId="0" borderId="9" xfId="0" applyFont="1" applyBorder="1" applyAlignment="1">
      <alignment horizontal="center" vertical="center" wrapText="1"/>
    </xf>
    <xf numFmtId="0" fontId="25" fillId="0" borderId="0" xfId="0" applyFont="1"/>
    <xf numFmtId="0" fontId="31" fillId="0" borderId="10" xfId="0" applyFont="1" applyBorder="1"/>
    <xf numFmtId="0" fontId="32" fillId="0" borderId="10" xfId="0" applyFont="1" applyBorder="1"/>
    <xf numFmtId="0" fontId="31" fillId="0" borderId="11" xfId="0" applyFont="1" applyBorder="1"/>
    <xf numFmtId="0" fontId="33" fillId="0" borderId="0" xfId="0" applyFont="1"/>
    <xf numFmtId="165" fontId="1" fillId="0" borderId="0" xfId="1" applyNumberFormat="1"/>
    <xf numFmtId="165" fontId="31" fillId="0" borderId="0" xfId="0" applyNumberFormat="1" applyFont="1"/>
    <xf numFmtId="0" fontId="27" fillId="0" borderId="5" xfId="0" applyFont="1" applyBorder="1" applyAlignment="1">
      <alignment horizontal="center"/>
    </xf>
    <xf numFmtId="0" fontId="27" fillId="0" borderId="5" xfId="0" applyFont="1" applyBorder="1"/>
    <xf numFmtId="49" fontId="27" fillId="0" borderId="5" xfId="0" applyNumberFormat="1" applyFont="1" applyBorder="1" applyAlignment="1">
      <alignment horizontal="right"/>
    </xf>
    <xf numFmtId="14" fontId="27" fillId="0" borderId="5" xfId="0" applyNumberFormat="1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164" fontId="27" fillId="0" borderId="5" xfId="0" applyNumberFormat="1" applyFont="1" applyBorder="1" applyAlignment="1">
      <alignment horizontal="center"/>
    </xf>
    <xf numFmtId="0" fontId="28" fillId="0" borderId="5" xfId="0" applyFont="1" applyBorder="1"/>
    <xf numFmtId="4" fontId="27" fillId="0" borderId="5" xfId="0" applyNumberFormat="1" applyFont="1" applyBorder="1" applyAlignment="1">
      <alignment horizontal="center"/>
    </xf>
    <xf numFmtId="0" fontId="2" fillId="0" borderId="6" xfId="0" applyFont="1" applyBorder="1"/>
    <xf numFmtId="0" fontId="4" fillId="0" borderId="6" xfId="0" applyFont="1" applyBorder="1" applyAlignment="1">
      <alignment horizontal="left"/>
    </xf>
    <xf numFmtId="0" fontId="4" fillId="0" borderId="6" xfId="0" applyFont="1" applyBorder="1"/>
    <xf numFmtId="0" fontId="4" fillId="0" borderId="6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3" fontId="4" fillId="0" borderId="6" xfId="0" applyNumberFormat="1" applyFont="1" applyBorder="1"/>
    <xf numFmtId="0" fontId="4" fillId="0" borderId="6" xfId="0" applyFont="1" applyFill="1" applyBorder="1" applyAlignment="1">
      <alignment horizontal="center"/>
    </xf>
    <xf numFmtId="49" fontId="4" fillId="4" borderId="6" xfId="0" applyNumberFormat="1" applyFont="1" applyFill="1" applyBorder="1" applyAlignment="1">
      <alignment horizontal="center" vertical="center" wrapText="1"/>
    </xf>
    <xf numFmtId="49" fontId="26" fillId="4" borderId="6" xfId="0" applyNumberFormat="1" applyFont="1" applyFill="1" applyBorder="1" applyAlignment="1">
      <alignment horizontal="center" vertical="center" wrapText="1"/>
    </xf>
    <xf numFmtId="0" fontId="26" fillId="4" borderId="6" xfId="0" applyNumberFormat="1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3" fontId="4" fillId="4" borderId="6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0" fontId="4" fillId="0" borderId="7" xfId="0" applyFont="1" applyBorder="1" applyAlignment="1">
      <alignment horizontal="left"/>
    </xf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49" fontId="4" fillId="0" borderId="7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3" fontId="4" fillId="0" borderId="7" xfId="0" applyNumberFormat="1" applyFont="1" applyBorder="1"/>
    <xf numFmtId="0" fontId="4" fillId="0" borderId="7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165" fontId="27" fillId="0" borderId="10" xfId="1" applyNumberFormat="1" applyFont="1" applyBorder="1"/>
    <xf numFmtId="49" fontId="27" fillId="0" borderId="5" xfId="0" applyNumberFormat="1" applyFont="1" applyBorder="1" applyAlignment="1">
      <alignment horizontal="center"/>
    </xf>
    <xf numFmtId="49" fontId="27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7" fillId="0" borderId="6" xfId="0" quotePrefix="1" applyNumberFormat="1" applyFont="1" applyBorder="1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165" fontId="27" fillId="0" borderId="12" xfId="1" applyNumberFormat="1" applyFont="1" applyBorder="1" applyAlignment="1">
      <alignment horizontal="center" vertical="center"/>
    </xf>
    <xf numFmtId="43" fontId="27" fillId="0" borderId="12" xfId="1" applyFont="1" applyBorder="1" applyAlignment="1">
      <alignment horizontal="center" vertical="center"/>
    </xf>
    <xf numFmtId="0" fontId="32" fillId="0" borderId="0" xfId="0" applyFont="1" applyAlignment="1">
      <alignment horizontal="left" vertical="top"/>
    </xf>
    <xf numFmtId="43" fontId="27" fillId="0" borderId="10" xfId="1" applyFont="1" applyBorder="1" applyAlignment="1">
      <alignment horizontal="center" vertical="center"/>
    </xf>
    <xf numFmtId="165" fontId="2" fillId="0" borderId="0" xfId="0" applyNumberFormat="1" applyFont="1"/>
    <xf numFmtId="3" fontId="23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5" fillId="0" borderId="13" xfId="0" applyFont="1" applyBorder="1" applyAlignment="1">
      <alignment horizontal="center" vertical="center"/>
    </xf>
    <xf numFmtId="49" fontId="21" fillId="4" borderId="2" xfId="0" applyNumberFormat="1" applyFont="1" applyFill="1" applyBorder="1" applyAlignment="1">
      <alignment horizontal="center" vertical="center" wrapText="1"/>
    </xf>
    <xf numFmtId="49" fontId="20" fillId="4" borderId="2" xfId="0" applyNumberFormat="1" applyFont="1" applyFill="1" applyBorder="1" applyAlignment="1">
      <alignment horizontal="center" vertical="center" wrapText="1"/>
    </xf>
    <xf numFmtId="0" fontId="21" fillId="4" borderId="2" xfId="0" applyNumberFormat="1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/>
    </xf>
    <xf numFmtId="3" fontId="20" fillId="4" borderId="2" xfId="0" applyNumberFormat="1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/>
    </xf>
    <xf numFmtId="164" fontId="20" fillId="4" borderId="2" xfId="0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wrapText="1"/>
    </xf>
    <xf numFmtId="49" fontId="2" fillId="4" borderId="2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26" fillId="4" borderId="2" xfId="0" applyNumberFormat="1" applyFont="1" applyFill="1" applyBorder="1" applyAlignment="1">
      <alignment horizontal="center" vertical="center" wrapText="1"/>
    </xf>
    <xf numFmtId="0" fontId="26" fillId="4" borderId="2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3" fontId="4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A3935"/>
      <rgbColor rgb="00993300"/>
      <rgbColor rgb="00993366"/>
      <rgbColor rgb="00333399"/>
      <rgbColor rgb="0032323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03"/>
  <sheetViews>
    <sheetView workbookViewId="0">
      <selection activeCell="A2" sqref="A2"/>
    </sheetView>
  </sheetViews>
  <sheetFormatPr defaultRowHeight="16.5" customHeight="1"/>
  <cols>
    <col min="1" max="1" width="2.5703125" style="45" customWidth="1"/>
    <col min="2" max="2" width="19" style="51" customWidth="1"/>
    <col min="3" max="3" width="5.140625" style="45" customWidth="1"/>
    <col min="4" max="4" width="5.7109375" style="48" customWidth="1"/>
    <col min="5" max="5" width="8.85546875" style="52" customWidth="1"/>
    <col min="6" max="6" width="9.140625" style="45"/>
    <col min="7" max="7" width="5.85546875" style="48" customWidth="1"/>
    <col min="8" max="8" width="8.85546875" style="53" customWidth="1"/>
    <col min="9" max="9" width="8.5703125" style="54" customWidth="1"/>
    <col min="10" max="10" width="12" style="48" customWidth="1"/>
    <col min="11" max="11" width="4.5703125" style="52" customWidth="1"/>
    <col min="12" max="12" width="9.28515625" style="54" customWidth="1"/>
    <col min="13" max="13" width="9.85546875" style="45" customWidth="1"/>
    <col min="14" max="14" width="8.7109375" style="54" customWidth="1"/>
    <col min="15" max="15" width="7.28515625" style="55" customWidth="1"/>
    <col min="16" max="16" width="32.42578125" style="45" customWidth="1"/>
    <col min="17" max="17" width="9.85546875" style="52" customWidth="1"/>
    <col min="18" max="18" width="1.85546875" style="52" customWidth="1"/>
    <col min="19" max="19" width="8.28515625" style="45" customWidth="1"/>
    <col min="20" max="255" width="9.140625" style="45"/>
    <col min="256" max="16384" width="9.140625" style="56"/>
  </cols>
  <sheetData>
    <row r="1" spans="1:19" ht="16.5" customHeight="1">
      <c r="A1" s="95" t="s">
        <v>190</v>
      </c>
      <c r="R1" s="52" t="s">
        <v>188</v>
      </c>
    </row>
    <row r="2" spans="1:19" ht="16.5" customHeight="1">
      <c r="A2" s="95" t="s">
        <v>427</v>
      </c>
    </row>
    <row r="3" spans="1:19" s="57" customFormat="1" ht="37.5" customHeight="1">
      <c r="A3" s="192" t="s">
        <v>428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</row>
    <row r="4" spans="1:19" s="58" customFormat="1" ht="24.75" customHeight="1">
      <c r="A4" s="193" t="s">
        <v>0</v>
      </c>
      <c r="B4" s="193" t="s">
        <v>1</v>
      </c>
      <c r="C4" s="194" t="s">
        <v>2</v>
      </c>
      <c r="D4" s="194" t="s">
        <v>3</v>
      </c>
      <c r="E4" s="193" t="s">
        <v>4</v>
      </c>
      <c r="F4" s="195" t="s">
        <v>5</v>
      </c>
      <c r="G4" s="198" t="s">
        <v>6</v>
      </c>
      <c r="H4" s="198"/>
      <c r="I4" s="198"/>
      <c r="J4" s="198"/>
      <c r="K4" s="194" t="s">
        <v>7</v>
      </c>
      <c r="L4" s="199" t="s">
        <v>8</v>
      </c>
      <c r="M4" s="196" t="s">
        <v>9</v>
      </c>
      <c r="N4" s="196"/>
      <c r="O4" s="197" t="s">
        <v>10</v>
      </c>
      <c r="P4" s="194" t="s">
        <v>11</v>
      </c>
      <c r="Q4" s="194" t="s">
        <v>12</v>
      </c>
      <c r="R4" s="194" t="s">
        <v>13</v>
      </c>
      <c r="S4" s="194" t="s">
        <v>14</v>
      </c>
    </row>
    <row r="5" spans="1:19" s="63" customFormat="1" ht="48" customHeight="1">
      <c r="A5" s="193"/>
      <c r="B5" s="193"/>
      <c r="C5" s="193"/>
      <c r="D5" s="194"/>
      <c r="E5" s="193"/>
      <c r="F5" s="195"/>
      <c r="G5" s="50" t="s">
        <v>187</v>
      </c>
      <c r="H5" s="59" t="s">
        <v>15</v>
      </c>
      <c r="I5" s="60" t="s">
        <v>185</v>
      </c>
      <c r="J5" s="59" t="s">
        <v>16</v>
      </c>
      <c r="K5" s="194"/>
      <c r="L5" s="199"/>
      <c r="M5" s="61" t="s">
        <v>15</v>
      </c>
      <c r="N5" s="62" t="s">
        <v>186</v>
      </c>
      <c r="O5" s="197"/>
      <c r="P5" s="194"/>
      <c r="Q5" s="194"/>
      <c r="R5" s="194"/>
      <c r="S5" s="194"/>
    </row>
    <row r="6" spans="1:19" s="68" customFormat="1" ht="16.5" customHeight="1">
      <c r="A6" s="46">
        <v>1</v>
      </c>
      <c r="B6" s="46">
        <v>2</v>
      </c>
      <c r="C6" s="46">
        <v>3</v>
      </c>
      <c r="D6" s="46">
        <v>4</v>
      </c>
      <c r="E6" s="64" t="s">
        <v>17</v>
      </c>
      <c r="F6" s="46">
        <v>6</v>
      </c>
      <c r="G6" s="46">
        <v>7</v>
      </c>
      <c r="H6" s="65">
        <v>8</v>
      </c>
      <c r="I6" s="66">
        <v>9</v>
      </c>
      <c r="J6" s="46">
        <v>10</v>
      </c>
      <c r="K6" s="46">
        <v>11</v>
      </c>
      <c r="L6" s="66">
        <v>12</v>
      </c>
      <c r="M6" s="46">
        <v>13</v>
      </c>
      <c r="N6" s="66">
        <v>14</v>
      </c>
      <c r="O6" s="67">
        <v>15</v>
      </c>
      <c r="P6" s="46">
        <v>16</v>
      </c>
      <c r="Q6" s="64">
        <v>17</v>
      </c>
      <c r="R6" s="64">
        <v>18</v>
      </c>
      <c r="S6" s="46">
        <v>19</v>
      </c>
    </row>
    <row r="7" spans="1:19" s="69" customFormat="1" ht="16.5" customHeight="1">
      <c r="A7" s="74">
        <v>1</v>
      </c>
      <c r="B7" s="74" t="s">
        <v>191</v>
      </c>
      <c r="C7" s="74" t="s">
        <v>31</v>
      </c>
      <c r="D7" s="75" t="s">
        <v>18</v>
      </c>
      <c r="E7" s="76"/>
      <c r="F7" s="74"/>
      <c r="G7" s="75" t="s">
        <v>19</v>
      </c>
      <c r="H7" s="77" t="s">
        <v>192</v>
      </c>
      <c r="I7" s="78" t="s">
        <v>193</v>
      </c>
      <c r="J7" s="75" t="s">
        <v>25</v>
      </c>
      <c r="K7" s="75">
        <v>1.8</v>
      </c>
      <c r="L7" s="78" t="s">
        <v>194</v>
      </c>
      <c r="M7" s="74" t="s">
        <v>195</v>
      </c>
      <c r="N7" s="79">
        <v>39241</v>
      </c>
      <c r="O7" s="80">
        <v>310954</v>
      </c>
      <c r="P7" s="74" t="s">
        <v>196</v>
      </c>
      <c r="Q7" s="76" t="s">
        <v>197</v>
      </c>
      <c r="R7" s="76"/>
      <c r="S7" s="74" t="s">
        <v>426</v>
      </c>
    </row>
    <row r="8" spans="1:19" s="69" customFormat="1" ht="16.5" customHeight="1">
      <c r="A8" s="81">
        <v>2</v>
      </c>
      <c r="B8" s="81" t="s">
        <v>295</v>
      </c>
      <c r="C8" s="81" t="s">
        <v>33</v>
      </c>
      <c r="D8" s="82" t="s">
        <v>22</v>
      </c>
      <c r="E8" s="83" t="s">
        <v>192</v>
      </c>
      <c r="F8" s="81" t="s">
        <v>24</v>
      </c>
      <c r="G8" s="82" t="s">
        <v>19</v>
      </c>
      <c r="H8" s="83" t="s">
        <v>303</v>
      </c>
      <c r="I8" s="84">
        <v>28707</v>
      </c>
      <c r="J8" s="82" t="s">
        <v>105</v>
      </c>
      <c r="K8" s="82"/>
      <c r="L8" s="85"/>
      <c r="M8" s="81"/>
      <c r="N8" s="84"/>
      <c r="O8" s="86">
        <v>0</v>
      </c>
      <c r="P8" s="81" t="s">
        <v>196</v>
      </c>
      <c r="Q8" s="87"/>
      <c r="R8" s="87"/>
      <c r="S8" s="81" t="s">
        <v>426</v>
      </c>
    </row>
    <row r="9" spans="1:19" s="69" customFormat="1" ht="16.5" customHeight="1">
      <c r="A9" s="81">
        <v>3</v>
      </c>
      <c r="B9" s="81" t="s">
        <v>296</v>
      </c>
      <c r="C9" s="81" t="s">
        <v>33</v>
      </c>
      <c r="D9" s="82" t="s">
        <v>22</v>
      </c>
      <c r="E9" s="83" t="s">
        <v>192</v>
      </c>
      <c r="F9" s="81" t="s">
        <v>52</v>
      </c>
      <c r="G9" s="82" t="s">
        <v>19</v>
      </c>
      <c r="H9" s="83" t="s">
        <v>304</v>
      </c>
      <c r="I9" s="85" t="s">
        <v>385</v>
      </c>
      <c r="J9" s="82" t="s">
        <v>25</v>
      </c>
      <c r="K9" s="82"/>
      <c r="L9" s="85"/>
      <c r="M9" s="81"/>
      <c r="N9" s="84"/>
      <c r="O9" s="86">
        <v>0</v>
      </c>
      <c r="P9" s="81" t="s">
        <v>196</v>
      </c>
      <c r="Q9" s="87"/>
      <c r="R9" s="87"/>
      <c r="S9" s="81" t="s">
        <v>426</v>
      </c>
    </row>
    <row r="10" spans="1:19" s="69" customFormat="1" ht="16.5" customHeight="1">
      <c r="A10" s="81">
        <v>4</v>
      </c>
      <c r="B10" s="81" t="s">
        <v>297</v>
      </c>
      <c r="C10" s="81" t="s">
        <v>33</v>
      </c>
      <c r="D10" s="82" t="s">
        <v>22</v>
      </c>
      <c r="E10" s="83" t="s">
        <v>192</v>
      </c>
      <c r="F10" s="81" t="s">
        <v>26</v>
      </c>
      <c r="G10" s="82" t="s">
        <v>19</v>
      </c>
      <c r="H10" s="83" t="s">
        <v>305</v>
      </c>
      <c r="I10" s="84">
        <v>40396</v>
      </c>
      <c r="J10" s="82" t="s">
        <v>25</v>
      </c>
      <c r="K10" s="82"/>
      <c r="L10" s="85"/>
      <c r="M10" s="81"/>
      <c r="N10" s="84"/>
      <c r="O10" s="86">
        <v>0</v>
      </c>
      <c r="P10" s="81" t="s">
        <v>196</v>
      </c>
      <c r="Q10" s="87"/>
      <c r="R10" s="87"/>
      <c r="S10" s="81" t="s">
        <v>426</v>
      </c>
    </row>
    <row r="11" spans="1:19" s="69" customFormat="1" ht="16.5" customHeight="1">
      <c r="A11" s="81">
        <v>5</v>
      </c>
      <c r="B11" s="81" t="s">
        <v>298</v>
      </c>
      <c r="C11" s="81" t="s">
        <v>31</v>
      </c>
      <c r="D11" s="82" t="s">
        <v>22</v>
      </c>
      <c r="E11" s="83" t="s">
        <v>192</v>
      </c>
      <c r="F11" s="81" t="s">
        <v>26</v>
      </c>
      <c r="G11" s="82" t="s">
        <v>19</v>
      </c>
      <c r="H11" s="83" t="s">
        <v>306</v>
      </c>
      <c r="I11" s="85" t="s">
        <v>391</v>
      </c>
      <c r="J11" s="82" t="s">
        <v>25</v>
      </c>
      <c r="K11" s="82"/>
      <c r="L11" s="85"/>
      <c r="M11" s="81"/>
      <c r="N11" s="84"/>
      <c r="O11" s="86">
        <v>0</v>
      </c>
      <c r="P11" s="81" t="s">
        <v>196</v>
      </c>
      <c r="Q11" s="87"/>
      <c r="R11" s="87"/>
      <c r="S11" s="81" t="s">
        <v>426</v>
      </c>
    </row>
    <row r="12" spans="1:19" s="69" customFormat="1" ht="16.5" customHeight="1">
      <c r="A12" s="81">
        <v>6</v>
      </c>
      <c r="B12" s="81" t="s">
        <v>299</v>
      </c>
      <c r="C12" s="81" t="s">
        <v>33</v>
      </c>
      <c r="D12" s="82" t="s">
        <v>22</v>
      </c>
      <c r="E12" s="83" t="s">
        <v>192</v>
      </c>
      <c r="F12" s="81" t="s">
        <v>62</v>
      </c>
      <c r="G12" s="82" t="s">
        <v>19</v>
      </c>
      <c r="H12" s="83" t="s">
        <v>307</v>
      </c>
      <c r="I12" s="84">
        <v>35161</v>
      </c>
      <c r="J12" s="82" t="s">
        <v>25</v>
      </c>
      <c r="K12" s="82"/>
      <c r="L12" s="85"/>
      <c r="M12" s="81"/>
      <c r="N12" s="84"/>
      <c r="O12" s="86">
        <v>0</v>
      </c>
      <c r="P12" s="81" t="s">
        <v>386</v>
      </c>
      <c r="Q12" s="87"/>
      <c r="R12" s="87"/>
      <c r="S12" s="81" t="s">
        <v>426</v>
      </c>
    </row>
    <row r="13" spans="1:19" s="69" customFormat="1" ht="16.5" customHeight="1">
      <c r="A13" s="81">
        <v>7</v>
      </c>
      <c r="B13" s="81" t="s">
        <v>300</v>
      </c>
      <c r="C13" s="81" t="s">
        <v>33</v>
      </c>
      <c r="D13" s="82" t="s">
        <v>22</v>
      </c>
      <c r="E13" s="83" t="s">
        <v>192</v>
      </c>
      <c r="F13" s="81" t="s">
        <v>62</v>
      </c>
      <c r="G13" s="82" t="s">
        <v>19</v>
      </c>
      <c r="H13" s="83" t="s">
        <v>308</v>
      </c>
      <c r="I13" s="85" t="s">
        <v>387</v>
      </c>
      <c r="J13" s="82" t="s">
        <v>57</v>
      </c>
      <c r="K13" s="82"/>
      <c r="L13" s="85"/>
      <c r="M13" s="81"/>
      <c r="N13" s="84"/>
      <c r="O13" s="86">
        <v>0</v>
      </c>
      <c r="P13" s="81" t="s">
        <v>388</v>
      </c>
      <c r="Q13" s="87"/>
      <c r="R13" s="87"/>
      <c r="S13" s="81" t="s">
        <v>426</v>
      </c>
    </row>
    <row r="14" spans="1:19" s="69" customFormat="1" ht="16.5" customHeight="1">
      <c r="A14" s="81">
        <v>8</v>
      </c>
      <c r="B14" s="81" t="s">
        <v>301</v>
      </c>
      <c r="C14" s="81" t="s">
        <v>33</v>
      </c>
      <c r="D14" s="82" t="s">
        <v>22</v>
      </c>
      <c r="E14" s="83" t="s">
        <v>192</v>
      </c>
      <c r="F14" s="81" t="s">
        <v>65</v>
      </c>
      <c r="G14" s="82" t="s">
        <v>19</v>
      </c>
      <c r="H14" s="83" t="s">
        <v>309</v>
      </c>
      <c r="I14" s="84">
        <v>37198</v>
      </c>
      <c r="J14" s="82" t="s">
        <v>25</v>
      </c>
      <c r="K14" s="82"/>
      <c r="L14" s="85"/>
      <c r="M14" s="81"/>
      <c r="N14" s="84"/>
      <c r="O14" s="86">
        <v>0</v>
      </c>
      <c r="P14" s="81" t="s">
        <v>389</v>
      </c>
      <c r="Q14" s="87"/>
      <c r="R14" s="87"/>
      <c r="S14" s="81" t="s">
        <v>426</v>
      </c>
    </row>
    <row r="15" spans="1:19" s="69" customFormat="1" ht="16.5" customHeight="1">
      <c r="A15" s="81">
        <v>9</v>
      </c>
      <c r="B15" s="81" t="s">
        <v>247</v>
      </c>
      <c r="C15" s="81" t="s">
        <v>33</v>
      </c>
      <c r="D15" s="82" t="s">
        <v>22</v>
      </c>
      <c r="E15" s="83" t="s">
        <v>192</v>
      </c>
      <c r="F15" s="81" t="s">
        <v>65</v>
      </c>
      <c r="G15" s="82" t="s">
        <v>19</v>
      </c>
      <c r="H15" s="83" t="s">
        <v>248</v>
      </c>
      <c r="I15" s="85" t="s">
        <v>249</v>
      </c>
      <c r="J15" s="82" t="s">
        <v>25</v>
      </c>
      <c r="K15" s="82"/>
      <c r="L15" s="85"/>
      <c r="M15" s="81" t="s">
        <v>250</v>
      </c>
      <c r="N15" s="84">
        <v>39640</v>
      </c>
      <c r="O15" s="86">
        <v>1642</v>
      </c>
      <c r="P15" s="81" t="s">
        <v>251</v>
      </c>
      <c r="Q15" s="87" t="s">
        <v>252</v>
      </c>
      <c r="R15" s="87"/>
      <c r="S15" s="81" t="s">
        <v>426</v>
      </c>
    </row>
    <row r="16" spans="1:19" s="69" customFormat="1" ht="16.5" customHeight="1">
      <c r="A16" s="81">
        <v>10</v>
      </c>
      <c r="B16" s="81" t="s">
        <v>302</v>
      </c>
      <c r="C16" s="81" t="s">
        <v>31</v>
      </c>
      <c r="D16" s="82" t="s">
        <v>22</v>
      </c>
      <c r="E16" s="83" t="s">
        <v>192</v>
      </c>
      <c r="F16" s="81" t="s">
        <v>65</v>
      </c>
      <c r="G16" s="82" t="s">
        <v>19</v>
      </c>
      <c r="H16" s="83" t="s">
        <v>390</v>
      </c>
      <c r="I16" s="84">
        <v>39883</v>
      </c>
      <c r="J16" s="82" t="s">
        <v>25</v>
      </c>
      <c r="K16" s="82"/>
      <c r="L16" s="85"/>
      <c r="M16" s="81"/>
      <c r="N16" s="84"/>
      <c r="O16" s="86">
        <v>0</v>
      </c>
      <c r="P16" s="81" t="s">
        <v>251</v>
      </c>
      <c r="Q16" s="87"/>
      <c r="R16" s="87"/>
      <c r="S16" s="81" t="s">
        <v>426</v>
      </c>
    </row>
    <row r="17" spans="1:19" s="69" customFormat="1" ht="16.5" customHeight="1">
      <c r="A17" s="81">
        <v>11</v>
      </c>
      <c r="B17" s="81" t="s">
        <v>198</v>
      </c>
      <c r="C17" s="81" t="s">
        <v>31</v>
      </c>
      <c r="D17" s="82" t="s">
        <v>18</v>
      </c>
      <c r="E17" s="87"/>
      <c r="F17" s="81"/>
      <c r="G17" s="82" t="s">
        <v>19</v>
      </c>
      <c r="H17" s="83" t="s">
        <v>199</v>
      </c>
      <c r="I17" s="85" t="s">
        <v>200</v>
      </c>
      <c r="J17" s="82" t="s">
        <v>25</v>
      </c>
      <c r="K17" s="82">
        <v>3.9</v>
      </c>
      <c r="L17" s="85" t="s">
        <v>194</v>
      </c>
      <c r="M17" s="81" t="s">
        <v>201</v>
      </c>
      <c r="N17" s="84">
        <v>39241</v>
      </c>
      <c r="O17" s="86">
        <v>50251</v>
      </c>
      <c r="P17" s="81" t="s">
        <v>202</v>
      </c>
      <c r="Q17" s="87" t="s">
        <v>203</v>
      </c>
      <c r="R17" s="87"/>
      <c r="S17" s="81" t="s">
        <v>426</v>
      </c>
    </row>
    <row r="18" spans="1:19" s="69" customFormat="1" ht="16.5" customHeight="1">
      <c r="A18" s="81">
        <v>12</v>
      </c>
      <c r="B18" s="81" t="s">
        <v>310</v>
      </c>
      <c r="C18" s="81" t="s">
        <v>33</v>
      </c>
      <c r="D18" s="82" t="s">
        <v>22</v>
      </c>
      <c r="E18" s="83" t="s">
        <v>199</v>
      </c>
      <c r="F18" s="81" t="s">
        <v>24</v>
      </c>
      <c r="G18" s="82" t="s">
        <v>19</v>
      </c>
      <c r="H18" s="83" t="s">
        <v>415</v>
      </c>
      <c r="I18" s="84">
        <v>28523</v>
      </c>
      <c r="J18" s="82" t="s">
        <v>25</v>
      </c>
      <c r="K18" s="82"/>
      <c r="L18" s="85"/>
      <c r="M18" s="81"/>
      <c r="N18" s="84"/>
      <c r="O18" s="86">
        <v>0</v>
      </c>
      <c r="P18" s="81" t="s">
        <v>202</v>
      </c>
      <c r="Q18" s="87"/>
      <c r="R18" s="87"/>
      <c r="S18" s="81" t="s">
        <v>426</v>
      </c>
    </row>
    <row r="19" spans="1:19" s="69" customFormat="1" ht="16.5" customHeight="1">
      <c r="A19" s="81">
        <v>13</v>
      </c>
      <c r="B19" s="81" t="s">
        <v>311</v>
      </c>
      <c r="C19" s="81" t="s">
        <v>31</v>
      </c>
      <c r="D19" s="82" t="s">
        <v>22</v>
      </c>
      <c r="E19" s="83" t="s">
        <v>199</v>
      </c>
      <c r="F19" s="81" t="s">
        <v>59</v>
      </c>
      <c r="G19" s="82" t="s">
        <v>19</v>
      </c>
      <c r="H19" s="83" t="s">
        <v>416</v>
      </c>
      <c r="I19" s="84">
        <v>38872</v>
      </c>
      <c r="J19" s="82" t="s">
        <v>25</v>
      </c>
      <c r="K19" s="82"/>
      <c r="L19" s="85"/>
      <c r="M19" s="81"/>
      <c r="N19" s="84"/>
      <c r="O19" s="86">
        <v>0</v>
      </c>
      <c r="P19" s="81" t="s">
        <v>381</v>
      </c>
      <c r="Q19" s="87"/>
      <c r="R19" s="87"/>
      <c r="S19" s="81" t="s">
        <v>426</v>
      </c>
    </row>
    <row r="20" spans="1:19" s="69" customFormat="1" ht="16.5" customHeight="1">
      <c r="A20" s="81">
        <v>14</v>
      </c>
      <c r="B20" s="81" t="s">
        <v>312</v>
      </c>
      <c r="C20" s="81" t="s">
        <v>31</v>
      </c>
      <c r="D20" s="82" t="s">
        <v>22</v>
      </c>
      <c r="E20" s="83" t="s">
        <v>199</v>
      </c>
      <c r="F20" s="81" t="s">
        <v>62</v>
      </c>
      <c r="G20" s="82" t="s">
        <v>19</v>
      </c>
      <c r="H20" s="83" t="s">
        <v>417</v>
      </c>
      <c r="I20" s="84" t="s">
        <v>418</v>
      </c>
      <c r="J20" s="82" t="s">
        <v>25</v>
      </c>
      <c r="K20" s="82"/>
      <c r="L20" s="85"/>
      <c r="M20" s="81"/>
      <c r="N20" s="84"/>
      <c r="O20" s="86">
        <v>0</v>
      </c>
      <c r="P20" s="81" t="s">
        <v>382</v>
      </c>
      <c r="Q20" s="87"/>
      <c r="R20" s="87"/>
      <c r="S20" s="81" t="s">
        <v>426</v>
      </c>
    </row>
    <row r="21" spans="1:19" s="69" customFormat="1" ht="16.5" customHeight="1">
      <c r="A21" s="81">
        <v>15</v>
      </c>
      <c r="B21" s="81" t="s">
        <v>313</v>
      </c>
      <c r="C21" s="81" t="s">
        <v>31</v>
      </c>
      <c r="D21" s="82" t="s">
        <v>22</v>
      </c>
      <c r="E21" s="83" t="s">
        <v>199</v>
      </c>
      <c r="F21" s="81" t="s">
        <v>65</v>
      </c>
      <c r="G21" s="82" t="s">
        <v>19</v>
      </c>
      <c r="H21" s="83" t="s">
        <v>419</v>
      </c>
      <c r="I21" s="84" t="s">
        <v>420</v>
      </c>
      <c r="J21" s="82" t="s">
        <v>25</v>
      </c>
      <c r="K21" s="82"/>
      <c r="L21" s="85"/>
      <c r="M21" s="81"/>
      <c r="N21" s="84"/>
      <c r="O21" s="86">
        <v>0</v>
      </c>
      <c r="P21" s="81" t="s">
        <v>383</v>
      </c>
      <c r="Q21" s="87"/>
      <c r="R21" s="87"/>
      <c r="S21" s="81" t="s">
        <v>426</v>
      </c>
    </row>
    <row r="22" spans="1:19" s="69" customFormat="1" ht="16.5" customHeight="1">
      <c r="A22" s="81">
        <v>16</v>
      </c>
      <c r="B22" s="81" t="s">
        <v>314</v>
      </c>
      <c r="C22" s="81" t="s">
        <v>33</v>
      </c>
      <c r="D22" s="82" t="s">
        <v>22</v>
      </c>
      <c r="E22" s="83" t="s">
        <v>199</v>
      </c>
      <c r="F22" s="81" t="s">
        <v>65</v>
      </c>
      <c r="G22" s="82" t="s">
        <v>19</v>
      </c>
      <c r="H22" s="83" t="s">
        <v>421</v>
      </c>
      <c r="I22" s="84">
        <v>40156</v>
      </c>
      <c r="J22" s="82" t="s">
        <v>25</v>
      </c>
      <c r="K22" s="82"/>
      <c r="L22" s="85"/>
      <c r="M22" s="81"/>
      <c r="N22" s="84"/>
      <c r="O22" s="86">
        <v>0</v>
      </c>
      <c r="P22" s="81" t="s">
        <v>384</v>
      </c>
      <c r="Q22" s="87"/>
      <c r="R22" s="87"/>
      <c r="S22" s="81" t="s">
        <v>426</v>
      </c>
    </row>
    <row r="23" spans="1:19" s="69" customFormat="1" ht="16.5" customHeight="1">
      <c r="A23" s="81">
        <v>17</v>
      </c>
      <c r="B23" s="81" t="s">
        <v>315</v>
      </c>
      <c r="C23" s="81" t="s">
        <v>31</v>
      </c>
      <c r="D23" s="82" t="s">
        <v>22</v>
      </c>
      <c r="E23" s="83" t="s">
        <v>199</v>
      </c>
      <c r="F23" s="81" t="s">
        <v>26</v>
      </c>
      <c r="G23" s="82" t="s">
        <v>19</v>
      </c>
      <c r="H23" s="83" t="s">
        <v>422</v>
      </c>
      <c r="I23" s="84" t="s">
        <v>423</v>
      </c>
      <c r="J23" s="82" t="s">
        <v>25</v>
      </c>
      <c r="K23" s="82"/>
      <c r="L23" s="85"/>
      <c r="M23" s="81"/>
      <c r="N23" s="84"/>
      <c r="O23" s="86">
        <v>0</v>
      </c>
      <c r="P23" s="81" t="s">
        <v>202</v>
      </c>
      <c r="Q23" s="87"/>
      <c r="R23" s="87"/>
      <c r="S23" s="81" t="s">
        <v>426</v>
      </c>
    </row>
    <row r="24" spans="1:19" s="69" customFormat="1" ht="16.5" customHeight="1">
      <c r="A24" s="81">
        <v>18</v>
      </c>
      <c r="B24" s="81" t="s">
        <v>316</v>
      </c>
      <c r="C24" s="81" t="s">
        <v>33</v>
      </c>
      <c r="D24" s="82" t="s">
        <v>22</v>
      </c>
      <c r="E24" s="83" t="s">
        <v>199</v>
      </c>
      <c r="F24" s="81" t="s">
        <v>26</v>
      </c>
      <c r="G24" s="82" t="s">
        <v>19</v>
      </c>
      <c r="H24" s="83" t="s">
        <v>424</v>
      </c>
      <c r="I24" s="84">
        <v>41034</v>
      </c>
      <c r="J24" s="82" t="s">
        <v>25</v>
      </c>
      <c r="K24" s="82"/>
      <c r="L24" s="85"/>
      <c r="M24" s="81"/>
      <c r="N24" s="84"/>
      <c r="O24" s="86">
        <v>0</v>
      </c>
      <c r="P24" s="81" t="s">
        <v>202</v>
      </c>
      <c r="Q24" s="87"/>
      <c r="R24" s="87"/>
      <c r="S24" s="81" t="s">
        <v>426</v>
      </c>
    </row>
    <row r="25" spans="1:19" s="69" customFormat="1" ht="16.5" customHeight="1">
      <c r="A25" s="81">
        <v>19</v>
      </c>
      <c r="B25" s="81" t="s">
        <v>204</v>
      </c>
      <c r="C25" s="81" t="s">
        <v>31</v>
      </c>
      <c r="D25" s="82" t="s">
        <v>18</v>
      </c>
      <c r="E25" s="87"/>
      <c r="F25" s="81"/>
      <c r="G25" s="82" t="s">
        <v>19</v>
      </c>
      <c r="H25" s="83" t="s">
        <v>205</v>
      </c>
      <c r="I25" s="85" t="s">
        <v>206</v>
      </c>
      <c r="J25" s="82" t="s">
        <v>25</v>
      </c>
      <c r="K25" s="82">
        <v>3.9</v>
      </c>
      <c r="L25" s="85" t="s">
        <v>194</v>
      </c>
      <c r="M25" s="81" t="s">
        <v>207</v>
      </c>
      <c r="N25" s="84" t="s">
        <v>208</v>
      </c>
      <c r="O25" s="86">
        <v>43715</v>
      </c>
      <c r="P25" s="81" t="s">
        <v>209</v>
      </c>
      <c r="Q25" s="87" t="s">
        <v>210</v>
      </c>
      <c r="R25" s="87"/>
      <c r="S25" s="81" t="s">
        <v>426</v>
      </c>
    </row>
    <row r="26" spans="1:19" s="69" customFormat="1" ht="16.5" customHeight="1">
      <c r="A26" s="81">
        <v>20</v>
      </c>
      <c r="B26" s="81" t="s">
        <v>317</v>
      </c>
      <c r="C26" s="81" t="s">
        <v>33</v>
      </c>
      <c r="D26" s="82" t="s">
        <v>22</v>
      </c>
      <c r="E26" s="83" t="s">
        <v>205</v>
      </c>
      <c r="F26" s="81" t="s">
        <v>24</v>
      </c>
      <c r="G26" s="82" t="s">
        <v>19</v>
      </c>
      <c r="H26" s="83" t="s">
        <v>330</v>
      </c>
      <c r="I26" s="85" t="s">
        <v>412</v>
      </c>
      <c r="J26" s="82" t="s">
        <v>25</v>
      </c>
      <c r="K26" s="82"/>
      <c r="L26" s="85"/>
      <c r="M26" s="81"/>
      <c r="N26" s="84"/>
      <c r="O26" s="86">
        <v>0</v>
      </c>
      <c r="P26" s="81" t="s">
        <v>209</v>
      </c>
      <c r="Q26" s="87"/>
      <c r="R26" s="87"/>
      <c r="S26" s="81" t="s">
        <v>426</v>
      </c>
    </row>
    <row r="27" spans="1:19" s="69" customFormat="1" ht="16.5" customHeight="1">
      <c r="A27" s="81">
        <v>21</v>
      </c>
      <c r="B27" s="81" t="s">
        <v>318</v>
      </c>
      <c r="C27" s="81" t="s">
        <v>33</v>
      </c>
      <c r="D27" s="82" t="s">
        <v>22</v>
      </c>
      <c r="E27" s="83" t="s">
        <v>205</v>
      </c>
      <c r="F27" s="81" t="s">
        <v>62</v>
      </c>
      <c r="G27" s="82" t="s">
        <v>19</v>
      </c>
      <c r="H27" s="83" t="s">
        <v>331</v>
      </c>
      <c r="I27" s="85" t="s">
        <v>413</v>
      </c>
      <c r="J27" s="82" t="s">
        <v>25</v>
      </c>
      <c r="K27" s="82"/>
      <c r="L27" s="85"/>
      <c r="M27" s="81"/>
      <c r="N27" s="84"/>
      <c r="O27" s="86">
        <v>0</v>
      </c>
      <c r="P27" s="81" t="s">
        <v>209</v>
      </c>
      <c r="Q27" s="87"/>
      <c r="R27" s="87"/>
      <c r="S27" s="81" t="s">
        <v>426</v>
      </c>
    </row>
    <row r="28" spans="1:19" s="69" customFormat="1" ht="16.5" customHeight="1">
      <c r="A28" s="81">
        <v>22</v>
      </c>
      <c r="B28" s="81" t="s">
        <v>319</v>
      </c>
      <c r="C28" s="81" t="s">
        <v>33</v>
      </c>
      <c r="D28" s="82" t="s">
        <v>22</v>
      </c>
      <c r="E28" s="83" t="s">
        <v>205</v>
      </c>
      <c r="F28" s="81" t="s">
        <v>65</v>
      </c>
      <c r="G28" s="82" t="s">
        <v>19</v>
      </c>
      <c r="H28" s="83" t="s">
        <v>332</v>
      </c>
      <c r="I28" s="84">
        <v>41250</v>
      </c>
      <c r="J28" s="82" t="s">
        <v>25</v>
      </c>
      <c r="K28" s="82"/>
      <c r="L28" s="85"/>
      <c r="M28" s="81"/>
      <c r="N28" s="84"/>
      <c r="O28" s="86">
        <v>0</v>
      </c>
      <c r="P28" s="81" t="s">
        <v>209</v>
      </c>
      <c r="Q28" s="87"/>
      <c r="R28" s="87"/>
      <c r="S28" s="81" t="s">
        <v>426</v>
      </c>
    </row>
    <row r="29" spans="1:19" s="69" customFormat="1" ht="16.5" customHeight="1">
      <c r="A29" s="81">
        <v>23</v>
      </c>
      <c r="B29" s="81" t="s">
        <v>253</v>
      </c>
      <c r="C29" s="81" t="s">
        <v>31</v>
      </c>
      <c r="D29" s="82" t="s">
        <v>22</v>
      </c>
      <c r="E29" s="83" t="s">
        <v>205</v>
      </c>
      <c r="F29" s="81" t="s">
        <v>65</v>
      </c>
      <c r="G29" s="82" t="s">
        <v>19</v>
      </c>
      <c r="H29" s="83" t="s">
        <v>254</v>
      </c>
      <c r="I29" s="84">
        <v>39398</v>
      </c>
      <c r="J29" s="82" t="s">
        <v>25</v>
      </c>
      <c r="K29" s="82"/>
      <c r="L29" s="85"/>
      <c r="M29" s="81" t="s">
        <v>255</v>
      </c>
      <c r="N29" s="84"/>
      <c r="O29" s="86">
        <v>1300</v>
      </c>
      <c r="P29" s="81" t="s">
        <v>209</v>
      </c>
      <c r="Q29" s="87" t="s">
        <v>256</v>
      </c>
      <c r="R29" s="87"/>
      <c r="S29" s="81" t="s">
        <v>426</v>
      </c>
    </row>
    <row r="30" spans="1:19" s="69" customFormat="1" ht="16.5" customHeight="1">
      <c r="A30" s="81">
        <v>24</v>
      </c>
      <c r="B30" s="81" t="s">
        <v>320</v>
      </c>
      <c r="C30" s="81" t="s">
        <v>33</v>
      </c>
      <c r="D30" s="82" t="s">
        <v>22</v>
      </c>
      <c r="E30" s="83" t="s">
        <v>205</v>
      </c>
      <c r="F30" s="81" t="s">
        <v>65</v>
      </c>
      <c r="G30" s="82" t="s">
        <v>19</v>
      </c>
      <c r="H30" s="83" t="s">
        <v>333</v>
      </c>
      <c r="I30" s="84">
        <v>40062</v>
      </c>
      <c r="J30" s="82" t="s">
        <v>25</v>
      </c>
      <c r="K30" s="82"/>
      <c r="L30" s="85"/>
      <c r="M30" s="81"/>
      <c r="N30" s="84"/>
      <c r="O30" s="86">
        <v>0</v>
      </c>
      <c r="P30" s="81" t="s">
        <v>209</v>
      </c>
      <c r="Q30" s="87"/>
      <c r="R30" s="87"/>
      <c r="S30" s="81" t="s">
        <v>426</v>
      </c>
    </row>
    <row r="31" spans="1:19" s="69" customFormat="1" ht="16.5" customHeight="1">
      <c r="A31" s="81">
        <v>25</v>
      </c>
      <c r="B31" s="81" t="s">
        <v>321</v>
      </c>
      <c r="C31" s="81" t="s">
        <v>33</v>
      </c>
      <c r="D31" s="82" t="s">
        <v>22</v>
      </c>
      <c r="E31" s="83" t="s">
        <v>205</v>
      </c>
      <c r="F31" s="81" t="s">
        <v>52</v>
      </c>
      <c r="G31" s="82" t="s">
        <v>19</v>
      </c>
      <c r="H31" s="83" t="s">
        <v>334</v>
      </c>
      <c r="I31" s="84" t="s">
        <v>414</v>
      </c>
      <c r="J31" s="82" t="s">
        <v>25</v>
      </c>
      <c r="K31" s="82"/>
      <c r="L31" s="85"/>
      <c r="M31" s="81"/>
      <c r="N31" s="84"/>
      <c r="O31" s="86">
        <v>0</v>
      </c>
      <c r="P31" s="81" t="s">
        <v>209</v>
      </c>
      <c r="Q31" s="87"/>
      <c r="R31" s="87"/>
      <c r="S31" s="81" t="s">
        <v>426</v>
      </c>
    </row>
    <row r="32" spans="1:19" s="69" customFormat="1" ht="16.5" customHeight="1">
      <c r="A32" s="81">
        <v>26</v>
      </c>
      <c r="B32" s="81" t="s">
        <v>322</v>
      </c>
      <c r="C32" s="81" t="s">
        <v>31</v>
      </c>
      <c r="D32" s="82" t="s">
        <v>22</v>
      </c>
      <c r="E32" s="83" t="s">
        <v>205</v>
      </c>
      <c r="F32" s="81" t="s">
        <v>26</v>
      </c>
      <c r="G32" s="82" t="s">
        <v>19</v>
      </c>
      <c r="H32" s="87" t="s">
        <v>276</v>
      </c>
      <c r="I32" s="84"/>
      <c r="J32" s="82"/>
      <c r="K32" s="82"/>
      <c r="L32" s="85"/>
      <c r="M32" s="81"/>
      <c r="N32" s="84"/>
      <c r="O32" s="86">
        <v>0</v>
      </c>
      <c r="P32" s="81" t="s">
        <v>209</v>
      </c>
      <c r="Q32" s="87"/>
      <c r="R32" s="87"/>
      <c r="S32" s="81" t="s">
        <v>426</v>
      </c>
    </row>
    <row r="33" spans="1:19" s="69" customFormat="1" ht="16.5" customHeight="1">
      <c r="A33" s="81">
        <v>27</v>
      </c>
      <c r="B33" s="81" t="s">
        <v>323</v>
      </c>
      <c r="C33" s="81" t="s">
        <v>31</v>
      </c>
      <c r="D33" s="82" t="s">
        <v>22</v>
      </c>
      <c r="E33" s="83" t="s">
        <v>205</v>
      </c>
      <c r="F33" s="81" t="s">
        <v>26</v>
      </c>
      <c r="G33" s="82" t="s">
        <v>19</v>
      </c>
      <c r="H33" s="87" t="s">
        <v>276</v>
      </c>
      <c r="I33" s="84"/>
      <c r="J33" s="82"/>
      <c r="K33" s="82"/>
      <c r="L33" s="85"/>
      <c r="M33" s="81"/>
      <c r="N33" s="84"/>
      <c r="O33" s="86">
        <v>0</v>
      </c>
      <c r="P33" s="81" t="s">
        <v>209</v>
      </c>
      <c r="Q33" s="87"/>
      <c r="R33" s="87"/>
      <c r="S33" s="81" t="s">
        <v>426</v>
      </c>
    </row>
    <row r="34" spans="1:19" s="69" customFormat="1" ht="16.5" customHeight="1">
      <c r="A34" s="81">
        <v>28</v>
      </c>
      <c r="B34" s="81" t="s">
        <v>211</v>
      </c>
      <c r="C34" s="81" t="s">
        <v>31</v>
      </c>
      <c r="D34" s="82" t="s">
        <v>18</v>
      </c>
      <c r="E34" s="87"/>
      <c r="F34" s="81"/>
      <c r="G34" s="82" t="s">
        <v>19</v>
      </c>
      <c r="H34" s="83" t="s">
        <v>212</v>
      </c>
      <c r="I34" s="85" t="s">
        <v>213</v>
      </c>
      <c r="J34" s="82" t="s">
        <v>25</v>
      </c>
      <c r="K34" s="82">
        <v>3</v>
      </c>
      <c r="L34" s="85" t="s">
        <v>194</v>
      </c>
      <c r="M34" s="81" t="s">
        <v>214</v>
      </c>
      <c r="N34" s="84"/>
      <c r="O34" s="86">
        <v>95</v>
      </c>
      <c r="P34" s="81" t="s">
        <v>215</v>
      </c>
      <c r="Q34" s="87" t="s">
        <v>216</v>
      </c>
      <c r="R34" s="87"/>
      <c r="S34" s="81" t="s">
        <v>426</v>
      </c>
    </row>
    <row r="35" spans="1:19" s="69" customFormat="1" ht="16.5" customHeight="1">
      <c r="A35" s="81">
        <v>29</v>
      </c>
      <c r="B35" s="81" t="s">
        <v>324</v>
      </c>
      <c r="C35" s="81" t="s">
        <v>33</v>
      </c>
      <c r="D35" s="82" t="s">
        <v>22</v>
      </c>
      <c r="E35" s="83" t="s">
        <v>212</v>
      </c>
      <c r="F35" s="81" t="s">
        <v>52</v>
      </c>
      <c r="G35" s="82" t="s">
        <v>19</v>
      </c>
      <c r="H35" s="83" t="s">
        <v>335</v>
      </c>
      <c r="I35" s="85" t="s">
        <v>213</v>
      </c>
      <c r="J35" s="82" t="s">
        <v>25</v>
      </c>
      <c r="K35" s="82"/>
      <c r="L35" s="85"/>
      <c r="M35" s="81"/>
      <c r="N35" s="84"/>
      <c r="O35" s="86">
        <v>0</v>
      </c>
      <c r="P35" s="81" t="s">
        <v>215</v>
      </c>
      <c r="Q35" s="87"/>
      <c r="R35" s="87"/>
      <c r="S35" s="81" t="s">
        <v>426</v>
      </c>
    </row>
    <row r="36" spans="1:19" s="69" customFormat="1" ht="16.5" customHeight="1">
      <c r="A36" s="81">
        <v>30</v>
      </c>
      <c r="B36" s="81" t="s">
        <v>325</v>
      </c>
      <c r="C36" s="81" t="s">
        <v>31</v>
      </c>
      <c r="D36" s="82" t="s">
        <v>22</v>
      </c>
      <c r="E36" s="83" t="s">
        <v>212</v>
      </c>
      <c r="F36" s="81" t="s">
        <v>26</v>
      </c>
      <c r="G36" s="82" t="s">
        <v>19</v>
      </c>
      <c r="H36" s="83" t="s">
        <v>336</v>
      </c>
      <c r="I36" s="85" t="s">
        <v>403</v>
      </c>
      <c r="J36" s="82" t="s">
        <v>25</v>
      </c>
      <c r="K36" s="82"/>
      <c r="L36" s="85"/>
      <c r="M36" s="81"/>
      <c r="N36" s="84"/>
      <c r="O36" s="86">
        <v>0</v>
      </c>
      <c r="P36" s="81" t="s">
        <v>215</v>
      </c>
      <c r="Q36" s="87"/>
      <c r="R36" s="87"/>
      <c r="S36" s="81" t="s">
        <v>426</v>
      </c>
    </row>
    <row r="37" spans="1:19" s="69" customFormat="1" ht="16.5" customHeight="1">
      <c r="A37" s="81">
        <v>31</v>
      </c>
      <c r="B37" s="81" t="s">
        <v>326</v>
      </c>
      <c r="C37" s="81" t="s">
        <v>31</v>
      </c>
      <c r="D37" s="82" t="s">
        <v>22</v>
      </c>
      <c r="E37" s="83" t="s">
        <v>212</v>
      </c>
      <c r="F37" s="81" t="s">
        <v>26</v>
      </c>
      <c r="G37" s="82" t="s">
        <v>19</v>
      </c>
      <c r="H37" s="83" t="s">
        <v>337</v>
      </c>
      <c r="I37" s="84">
        <v>39208</v>
      </c>
      <c r="J37" s="82" t="s">
        <v>25</v>
      </c>
      <c r="K37" s="82"/>
      <c r="L37" s="85"/>
      <c r="M37" s="81"/>
      <c r="N37" s="84"/>
      <c r="O37" s="86">
        <v>0</v>
      </c>
      <c r="P37" s="81" t="s">
        <v>215</v>
      </c>
      <c r="Q37" s="87"/>
      <c r="R37" s="87"/>
      <c r="S37" s="81" t="s">
        <v>426</v>
      </c>
    </row>
    <row r="38" spans="1:19" s="69" customFormat="1" ht="16.5" customHeight="1">
      <c r="A38" s="81">
        <v>32</v>
      </c>
      <c r="B38" s="81" t="s">
        <v>327</v>
      </c>
      <c r="C38" s="81" t="s">
        <v>31</v>
      </c>
      <c r="D38" s="82" t="s">
        <v>22</v>
      </c>
      <c r="E38" s="83" t="s">
        <v>212</v>
      </c>
      <c r="F38" s="81" t="s">
        <v>59</v>
      </c>
      <c r="G38" s="82" t="s">
        <v>19</v>
      </c>
      <c r="H38" s="83" t="s">
        <v>338</v>
      </c>
      <c r="I38" s="84">
        <v>39763</v>
      </c>
      <c r="J38" s="82" t="s">
        <v>25</v>
      </c>
      <c r="K38" s="82"/>
      <c r="L38" s="85"/>
      <c r="M38" s="81"/>
      <c r="N38" s="84"/>
      <c r="O38" s="86">
        <v>0</v>
      </c>
      <c r="P38" s="81" t="s">
        <v>405</v>
      </c>
      <c r="Q38" s="87"/>
      <c r="R38" s="87"/>
      <c r="S38" s="81" t="s">
        <v>426</v>
      </c>
    </row>
    <row r="39" spans="1:19" s="69" customFormat="1" ht="16.5" customHeight="1">
      <c r="A39" s="81">
        <v>33</v>
      </c>
      <c r="B39" s="81" t="s">
        <v>328</v>
      </c>
      <c r="C39" s="81" t="s">
        <v>31</v>
      </c>
      <c r="D39" s="82" t="s">
        <v>22</v>
      </c>
      <c r="E39" s="83" t="s">
        <v>212</v>
      </c>
      <c r="F39" s="81" t="s">
        <v>65</v>
      </c>
      <c r="G39" s="82" t="s">
        <v>19</v>
      </c>
      <c r="H39" s="83" t="s">
        <v>339</v>
      </c>
      <c r="I39" s="84">
        <v>39610</v>
      </c>
      <c r="J39" s="82" t="s">
        <v>25</v>
      </c>
      <c r="K39" s="82"/>
      <c r="L39" s="85"/>
      <c r="M39" s="81"/>
      <c r="N39" s="84"/>
      <c r="O39" s="86">
        <v>0</v>
      </c>
      <c r="P39" s="81" t="s">
        <v>406</v>
      </c>
      <c r="Q39" s="87"/>
      <c r="R39" s="87"/>
      <c r="S39" s="81" t="s">
        <v>426</v>
      </c>
    </row>
    <row r="40" spans="1:19" s="69" customFormat="1" ht="16.5" customHeight="1">
      <c r="A40" s="81">
        <v>34</v>
      </c>
      <c r="B40" s="81" t="s">
        <v>329</v>
      </c>
      <c r="C40" s="81" t="s">
        <v>33</v>
      </c>
      <c r="D40" s="82" t="s">
        <v>22</v>
      </c>
      <c r="E40" s="83" t="s">
        <v>212</v>
      </c>
      <c r="F40" s="81" t="s">
        <v>65</v>
      </c>
      <c r="G40" s="82" t="s">
        <v>19</v>
      </c>
      <c r="H40" s="83" t="s">
        <v>340</v>
      </c>
      <c r="I40" s="84" t="s">
        <v>404</v>
      </c>
      <c r="J40" s="82" t="s">
        <v>25</v>
      </c>
      <c r="K40" s="82"/>
      <c r="L40" s="85"/>
      <c r="M40" s="81"/>
      <c r="N40" s="84"/>
      <c r="O40" s="86">
        <v>0</v>
      </c>
      <c r="P40" s="81" t="s">
        <v>405</v>
      </c>
      <c r="Q40" s="87"/>
      <c r="R40" s="87"/>
      <c r="S40" s="81" t="s">
        <v>426</v>
      </c>
    </row>
    <row r="41" spans="1:19" s="69" customFormat="1" ht="16.5" customHeight="1">
      <c r="A41" s="81">
        <v>35</v>
      </c>
      <c r="B41" s="81" t="s">
        <v>217</v>
      </c>
      <c r="C41" s="81" t="s">
        <v>31</v>
      </c>
      <c r="D41" s="82" t="s">
        <v>18</v>
      </c>
      <c r="E41" s="87"/>
      <c r="F41" s="81"/>
      <c r="G41" s="82" t="s">
        <v>19</v>
      </c>
      <c r="H41" s="83" t="s">
        <v>229</v>
      </c>
      <c r="I41" s="85" t="s">
        <v>233</v>
      </c>
      <c r="J41" s="82" t="s">
        <v>25</v>
      </c>
      <c r="K41" s="82">
        <v>3</v>
      </c>
      <c r="L41" s="85" t="s">
        <v>194</v>
      </c>
      <c r="M41" s="81" t="s">
        <v>237</v>
      </c>
      <c r="N41" s="84"/>
      <c r="O41" s="86">
        <v>16700</v>
      </c>
      <c r="P41" s="81" t="s">
        <v>242</v>
      </c>
      <c r="Q41" s="87" t="s">
        <v>243</v>
      </c>
      <c r="R41" s="87"/>
      <c r="S41" s="81" t="s">
        <v>426</v>
      </c>
    </row>
    <row r="42" spans="1:19" s="69" customFormat="1" ht="16.5" customHeight="1">
      <c r="A42" s="81">
        <v>36</v>
      </c>
      <c r="B42" s="81" t="s">
        <v>341</v>
      </c>
      <c r="C42" s="81" t="s">
        <v>31</v>
      </c>
      <c r="D42" s="82" t="s">
        <v>22</v>
      </c>
      <c r="E42" s="83" t="s">
        <v>229</v>
      </c>
      <c r="F42" s="81"/>
      <c r="G42" s="82" t="s">
        <v>19</v>
      </c>
      <c r="H42" s="83"/>
      <c r="I42" s="85"/>
      <c r="J42" s="82"/>
      <c r="K42" s="82"/>
      <c r="L42" s="85"/>
      <c r="M42" s="81"/>
      <c r="N42" s="84"/>
      <c r="O42" s="86">
        <v>0</v>
      </c>
      <c r="P42" s="81" t="s">
        <v>242</v>
      </c>
      <c r="Q42" s="87"/>
      <c r="R42" s="87"/>
      <c r="S42" s="81" t="s">
        <v>426</v>
      </c>
    </row>
    <row r="43" spans="1:19" s="69" customFormat="1" ht="16.5" customHeight="1">
      <c r="A43" s="81">
        <v>37</v>
      </c>
      <c r="B43" s="81" t="s">
        <v>342</v>
      </c>
      <c r="C43" s="81" t="s">
        <v>33</v>
      </c>
      <c r="D43" s="82" t="s">
        <v>22</v>
      </c>
      <c r="E43" s="83" t="s">
        <v>229</v>
      </c>
      <c r="F43" s="81" t="s">
        <v>52</v>
      </c>
      <c r="G43" s="82" t="s">
        <v>19</v>
      </c>
      <c r="H43" s="83" t="s">
        <v>344</v>
      </c>
      <c r="I43" s="85"/>
      <c r="J43" s="82" t="s">
        <v>25</v>
      </c>
      <c r="K43" s="82"/>
      <c r="L43" s="85"/>
      <c r="M43" s="81"/>
      <c r="N43" s="84"/>
      <c r="O43" s="86">
        <v>0</v>
      </c>
      <c r="P43" s="81" t="s">
        <v>242</v>
      </c>
      <c r="Q43" s="87"/>
      <c r="R43" s="87"/>
      <c r="S43" s="81" t="s">
        <v>426</v>
      </c>
    </row>
    <row r="44" spans="1:19" s="69" customFormat="1" ht="16.5" customHeight="1">
      <c r="A44" s="81">
        <v>38</v>
      </c>
      <c r="B44" s="81" t="s">
        <v>343</v>
      </c>
      <c r="C44" s="81" t="s">
        <v>33</v>
      </c>
      <c r="D44" s="82" t="s">
        <v>22</v>
      </c>
      <c r="E44" s="83" t="s">
        <v>229</v>
      </c>
      <c r="F44" s="81" t="s">
        <v>26</v>
      </c>
      <c r="G44" s="82" t="s">
        <v>19</v>
      </c>
      <c r="H44" s="87" t="s">
        <v>276</v>
      </c>
      <c r="I44" s="85"/>
      <c r="J44" s="82"/>
      <c r="K44" s="82"/>
      <c r="L44" s="85"/>
      <c r="M44" s="81"/>
      <c r="N44" s="84"/>
      <c r="O44" s="86">
        <v>0</v>
      </c>
      <c r="P44" s="81" t="s">
        <v>242</v>
      </c>
      <c r="Q44" s="87"/>
      <c r="R44" s="87"/>
      <c r="S44" s="81" t="s">
        <v>426</v>
      </c>
    </row>
    <row r="45" spans="1:19" s="69" customFormat="1" ht="16.5" customHeight="1">
      <c r="A45" s="81">
        <v>39</v>
      </c>
      <c r="B45" s="81" t="s">
        <v>218</v>
      </c>
      <c r="C45" s="81" t="s">
        <v>31</v>
      </c>
      <c r="D45" s="82" t="s">
        <v>18</v>
      </c>
      <c r="E45" s="87"/>
      <c r="F45" s="81"/>
      <c r="G45" s="82" t="s">
        <v>19</v>
      </c>
      <c r="H45" s="83" t="s">
        <v>230</v>
      </c>
      <c r="I45" s="85" t="s">
        <v>234</v>
      </c>
      <c r="J45" s="82" t="s">
        <v>25</v>
      </c>
      <c r="K45" s="82">
        <v>4</v>
      </c>
      <c r="L45" s="85" t="s">
        <v>194</v>
      </c>
      <c r="M45" s="81" t="s">
        <v>238</v>
      </c>
      <c r="N45" s="84" t="s">
        <v>241</v>
      </c>
      <c r="O45" s="86">
        <v>22451</v>
      </c>
      <c r="P45" s="81" t="s">
        <v>257</v>
      </c>
      <c r="Q45" s="87" t="s">
        <v>244</v>
      </c>
      <c r="R45" s="87"/>
      <c r="S45" s="81" t="s">
        <v>426</v>
      </c>
    </row>
    <row r="46" spans="1:19" s="69" customFormat="1" ht="16.5" customHeight="1">
      <c r="A46" s="81">
        <v>40</v>
      </c>
      <c r="B46" s="81" t="s">
        <v>345</v>
      </c>
      <c r="C46" s="81" t="s">
        <v>31</v>
      </c>
      <c r="D46" s="82" t="s">
        <v>22</v>
      </c>
      <c r="E46" s="83" t="s">
        <v>230</v>
      </c>
      <c r="F46" s="81" t="s">
        <v>59</v>
      </c>
      <c r="G46" s="82" t="s">
        <v>19</v>
      </c>
      <c r="H46" s="83" t="s">
        <v>356</v>
      </c>
      <c r="I46" s="85"/>
      <c r="J46" s="82" t="s">
        <v>105</v>
      </c>
      <c r="K46" s="82"/>
      <c r="L46" s="85"/>
      <c r="M46" s="81"/>
      <c r="N46" s="84"/>
      <c r="O46" s="86">
        <v>0</v>
      </c>
      <c r="P46" s="81" t="s">
        <v>409</v>
      </c>
      <c r="Q46" s="87"/>
      <c r="R46" s="87"/>
      <c r="S46" s="81" t="s">
        <v>426</v>
      </c>
    </row>
    <row r="47" spans="1:19" s="69" customFormat="1" ht="16.5" customHeight="1">
      <c r="A47" s="81">
        <v>41</v>
      </c>
      <c r="B47" s="81" t="s">
        <v>346</v>
      </c>
      <c r="C47" s="81" t="s">
        <v>31</v>
      </c>
      <c r="D47" s="82" t="s">
        <v>22</v>
      </c>
      <c r="E47" s="83" t="s">
        <v>230</v>
      </c>
      <c r="F47" s="81" t="s">
        <v>65</v>
      </c>
      <c r="G47" s="82" t="s">
        <v>19</v>
      </c>
      <c r="H47" s="83" t="s">
        <v>357</v>
      </c>
      <c r="I47" s="85"/>
      <c r="J47" s="82" t="s">
        <v>105</v>
      </c>
      <c r="K47" s="82"/>
      <c r="L47" s="85"/>
      <c r="M47" s="81"/>
      <c r="N47" s="84"/>
      <c r="O47" s="86">
        <v>0</v>
      </c>
      <c r="P47" s="81" t="s">
        <v>409</v>
      </c>
      <c r="Q47" s="87"/>
      <c r="R47" s="87"/>
      <c r="S47" s="81" t="s">
        <v>426</v>
      </c>
    </row>
    <row r="48" spans="1:19" s="69" customFormat="1" ht="16.5" customHeight="1">
      <c r="A48" s="81">
        <v>42</v>
      </c>
      <c r="B48" s="81" t="s">
        <v>347</v>
      </c>
      <c r="C48" s="81" t="s">
        <v>31</v>
      </c>
      <c r="D48" s="82" t="s">
        <v>22</v>
      </c>
      <c r="E48" s="83" t="s">
        <v>230</v>
      </c>
      <c r="F48" s="81" t="s">
        <v>65</v>
      </c>
      <c r="G48" s="82" t="s">
        <v>19</v>
      </c>
      <c r="H48" s="83" t="s">
        <v>358</v>
      </c>
      <c r="I48" s="85"/>
      <c r="J48" s="82" t="s">
        <v>105</v>
      </c>
      <c r="K48" s="82"/>
      <c r="L48" s="85"/>
      <c r="M48" s="81"/>
      <c r="N48" s="84"/>
      <c r="O48" s="86">
        <v>0</v>
      </c>
      <c r="P48" s="81" t="s">
        <v>409</v>
      </c>
      <c r="Q48" s="87"/>
      <c r="R48" s="87"/>
      <c r="S48" s="81" t="s">
        <v>426</v>
      </c>
    </row>
    <row r="49" spans="1:19" s="69" customFormat="1" ht="16.5" customHeight="1">
      <c r="A49" s="81">
        <v>43</v>
      </c>
      <c r="B49" s="81" t="s">
        <v>348</v>
      </c>
      <c r="C49" s="81" t="s">
        <v>31</v>
      </c>
      <c r="D49" s="82" t="s">
        <v>22</v>
      </c>
      <c r="E49" s="83" t="s">
        <v>230</v>
      </c>
      <c r="F49" s="81" t="s">
        <v>65</v>
      </c>
      <c r="G49" s="82" t="s">
        <v>19</v>
      </c>
      <c r="H49" s="83" t="s">
        <v>359</v>
      </c>
      <c r="I49" s="85"/>
      <c r="J49" s="82" t="s">
        <v>105</v>
      </c>
      <c r="K49" s="82"/>
      <c r="L49" s="85"/>
      <c r="M49" s="81"/>
      <c r="N49" s="84"/>
      <c r="O49" s="86">
        <v>0</v>
      </c>
      <c r="P49" s="81" t="s">
        <v>409</v>
      </c>
      <c r="Q49" s="87"/>
      <c r="R49" s="87"/>
      <c r="S49" s="81" t="s">
        <v>426</v>
      </c>
    </row>
    <row r="50" spans="1:19" s="69" customFormat="1" ht="16.5" customHeight="1">
      <c r="A50" s="81">
        <v>44</v>
      </c>
      <c r="B50" s="81" t="s">
        <v>349</v>
      </c>
      <c r="C50" s="81" t="s">
        <v>33</v>
      </c>
      <c r="D50" s="82" t="s">
        <v>22</v>
      </c>
      <c r="E50" s="83" t="s">
        <v>230</v>
      </c>
      <c r="F50" s="81" t="s">
        <v>65</v>
      </c>
      <c r="G50" s="82" t="s">
        <v>19</v>
      </c>
      <c r="H50" s="83" t="s">
        <v>407</v>
      </c>
      <c r="I50" s="85" t="s">
        <v>411</v>
      </c>
      <c r="J50" s="82" t="s">
        <v>105</v>
      </c>
      <c r="K50" s="82"/>
      <c r="L50" s="85"/>
      <c r="M50" s="81"/>
      <c r="N50" s="84"/>
      <c r="O50" s="86">
        <v>0</v>
      </c>
      <c r="P50" s="81" t="s">
        <v>409</v>
      </c>
      <c r="Q50" s="87"/>
      <c r="R50" s="87"/>
      <c r="S50" s="81" t="s">
        <v>426</v>
      </c>
    </row>
    <row r="51" spans="1:19" s="69" customFormat="1" ht="16.5" customHeight="1">
      <c r="A51" s="81">
        <v>45</v>
      </c>
      <c r="B51" s="81" t="s">
        <v>350</v>
      </c>
      <c r="C51" s="81" t="s">
        <v>31</v>
      </c>
      <c r="D51" s="82" t="s">
        <v>22</v>
      </c>
      <c r="E51" s="83" t="s">
        <v>230</v>
      </c>
      <c r="F51" s="81" t="s">
        <v>65</v>
      </c>
      <c r="G51" s="82" t="s">
        <v>19</v>
      </c>
      <c r="H51" s="83" t="s">
        <v>360</v>
      </c>
      <c r="I51" s="85"/>
      <c r="J51" s="82" t="s">
        <v>105</v>
      </c>
      <c r="K51" s="82"/>
      <c r="L51" s="85"/>
      <c r="M51" s="81"/>
      <c r="N51" s="84"/>
      <c r="O51" s="86">
        <v>0</v>
      </c>
      <c r="P51" s="81" t="s">
        <v>409</v>
      </c>
      <c r="Q51" s="87"/>
      <c r="R51" s="87"/>
      <c r="S51" s="81" t="s">
        <v>426</v>
      </c>
    </row>
    <row r="52" spans="1:19" s="69" customFormat="1" ht="16.5" customHeight="1">
      <c r="A52" s="81">
        <v>46</v>
      </c>
      <c r="B52" s="81" t="s">
        <v>351</v>
      </c>
      <c r="C52" s="81" t="s">
        <v>33</v>
      </c>
      <c r="D52" s="82" t="s">
        <v>22</v>
      </c>
      <c r="E52" s="83" t="s">
        <v>230</v>
      </c>
      <c r="F52" s="81" t="s">
        <v>24</v>
      </c>
      <c r="G52" s="82" t="s">
        <v>19</v>
      </c>
      <c r="H52" s="83" t="s">
        <v>408</v>
      </c>
      <c r="I52" s="85" t="s">
        <v>410</v>
      </c>
      <c r="J52" s="82" t="s">
        <v>105</v>
      </c>
      <c r="K52" s="82"/>
      <c r="L52" s="85"/>
      <c r="M52" s="81"/>
      <c r="N52" s="84"/>
      <c r="O52" s="86">
        <v>0</v>
      </c>
      <c r="P52" s="81" t="s">
        <v>409</v>
      </c>
      <c r="Q52" s="87"/>
      <c r="R52" s="87"/>
      <c r="S52" s="81" t="s">
        <v>426</v>
      </c>
    </row>
    <row r="53" spans="1:19" s="69" customFormat="1" ht="16.5" customHeight="1">
      <c r="A53" s="81">
        <v>47</v>
      </c>
      <c r="B53" s="81" t="s">
        <v>352</v>
      </c>
      <c r="C53" s="81" t="s">
        <v>33</v>
      </c>
      <c r="D53" s="82" t="s">
        <v>22</v>
      </c>
      <c r="E53" s="83" t="s">
        <v>230</v>
      </c>
      <c r="F53" s="81" t="s">
        <v>52</v>
      </c>
      <c r="G53" s="82" t="s">
        <v>19</v>
      </c>
      <c r="H53" s="83" t="s">
        <v>361</v>
      </c>
      <c r="I53" s="85"/>
      <c r="J53" s="82" t="s">
        <v>25</v>
      </c>
      <c r="K53" s="82"/>
      <c r="L53" s="85"/>
      <c r="M53" s="81"/>
      <c r="N53" s="84"/>
      <c r="O53" s="86">
        <v>0</v>
      </c>
      <c r="P53" s="81" t="s">
        <v>257</v>
      </c>
      <c r="Q53" s="87"/>
      <c r="R53" s="87"/>
      <c r="S53" s="81" t="s">
        <v>426</v>
      </c>
    </row>
    <row r="54" spans="1:19" s="69" customFormat="1" ht="16.5" customHeight="1">
      <c r="A54" s="81">
        <v>48</v>
      </c>
      <c r="B54" s="81" t="s">
        <v>353</v>
      </c>
      <c r="C54" s="81" t="s">
        <v>31</v>
      </c>
      <c r="D54" s="82" t="s">
        <v>22</v>
      </c>
      <c r="E54" s="83" t="s">
        <v>230</v>
      </c>
      <c r="F54" s="81" t="s">
        <v>26</v>
      </c>
      <c r="G54" s="82" t="s">
        <v>19</v>
      </c>
      <c r="H54" s="87" t="s">
        <v>276</v>
      </c>
      <c r="I54" s="85"/>
      <c r="J54" s="82"/>
      <c r="K54" s="82"/>
      <c r="L54" s="85"/>
      <c r="M54" s="81"/>
      <c r="N54" s="84"/>
      <c r="O54" s="86">
        <v>0</v>
      </c>
      <c r="P54" s="81" t="s">
        <v>257</v>
      </c>
      <c r="Q54" s="87"/>
      <c r="R54" s="87"/>
      <c r="S54" s="81" t="s">
        <v>426</v>
      </c>
    </row>
    <row r="55" spans="1:19" s="69" customFormat="1" ht="16.5" customHeight="1">
      <c r="A55" s="81">
        <v>49</v>
      </c>
      <c r="B55" s="81" t="s">
        <v>354</v>
      </c>
      <c r="C55" s="81" t="s">
        <v>33</v>
      </c>
      <c r="D55" s="82" t="s">
        <v>22</v>
      </c>
      <c r="E55" s="83" t="s">
        <v>230</v>
      </c>
      <c r="F55" s="81" t="s">
        <v>26</v>
      </c>
      <c r="G55" s="82" t="s">
        <v>19</v>
      </c>
      <c r="H55" s="87" t="s">
        <v>276</v>
      </c>
      <c r="I55" s="85"/>
      <c r="J55" s="82"/>
      <c r="K55" s="82"/>
      <c r="L55" s="85"/>
      <c r="M55" s="81"/>
      <c r="N55" s="84"/>
      <c r="O55" s="86">
        <v>0</v>
      </c>
      <c r="P55" s="81" t="s">
        <v>257</v>
      </c>
      <c r="Q55" s="87"/>
      <c r="R55" s="87"/>
      <c r="S55" s="81" t="s">
        <v>426</v>
      </c>
    </row>
    <row r="56" spans="1:19" s="69" customFormat="1" ht="16.5" customHeight="1">
      <c r="A56" s="81">
        <v>50</v>
      </c>
      <c r="B56" s="81" t="s">
        <v>355</v>
      </c>
      <c r="C56" s="81" t="s">
        <v>31</v>
      </c>
      <c r="D56" s="82" t="s">
        <v>22</v>
      </c>
      <c r="E56" s="83" t="s">
        <v>230</v>
      </c>
      <c r="F56" s="81" t="s">
        <v>26</v>
      </c>
      <c r="G56" s="82" t="s">
        <v>19</v>
      </c>
      <c r="H56" s="87" t="s">
        <v>276</v>
      </c>
      <c r="I56" s="85"/>
      <c r="J56" s="82"/>
      <c r="K56" s="82"/>
      <c r="L56" s="85"/>
      <c r="M56" s="81"/>
      <c r="N56" s="84"/>
      <c r="O56" s="86">
        <v>0</v>
      </c>
      <c r="P56" s="81" t="s">
        <v>257</v>
      </c>
      <c r="Q56" s="87"/>
      <c r="R56" s="87"/>
      <c r="S56" s="81" t="s">
        <v>426</v>
      </c>
    </row>
    <row r="57" spans="1:19" s="69" customFormat="1" ht="16.5" customHeight="1">
      <c r="A57" s="81">
        <v>51</v>
      </c>
      <c r="B57" s="81" t="s">
        <v>219</v>
      </c>
      <c r="C57" s="81" t="s">
        <v>31</v>
      </c>
      <c r="D57" s="82" t="s">
        <v>18</v>
      </c>
      <c r="E57" s="87"/>
      <c r="F57" s="81"/>
      <c r="G57" s="82" t="s">
        <v>19</v>
      </c>
      <c r="H57" s="83" t="s">
        <v>231</v>
      </c>
      <c r="I57" s="85" t="s">
        <v>235</v>
      </c>
      <c r="J57" s="82" t="s">
        <v>25</v>
      </c>
      <c r="K57" s="82">
        <v>5</v>
      </c>
      <c r="L57" s="85" t="s">
        <v>194</v>
      </c>
      <c r="M57" s="81" t="s">
        <v>239</v>
      </c>
      <c r="N57" s="84" t="s">
        <v>241</v>
      </c>
      <c r="O57" s="86">
        <v>2100</v>
      </c>
      <c r="P57" s="81" t="s">
        <v>380</v>
      </c>
      <c r="Q57" s="87" t="s">
        <v>245</v>
      </c>
      <c r="R57" s="87"/>
      <c r="S57" s="81" t="s">
        <v>426</v>
      </c>
    </row>
    <row r="58" spans="1:19" s="69" customFormat="1" ht="16.5" customHeight="1">
      <c r="A58" s="81">
        <v>52</v>
      </c>
      <c r="B58" s="81" t="s">
        <v>362</v>
      </c>
      <c r="C58" s="81" t="s">
        <v>31</v>
      </c>
      <c r="D58" s="82" t="s">
        <v>22</v>
      </c>
      <c r="E58" s="83" t="s">
        <v>231</v>
      </c>
      <c r="F58" s="81" t="s">
        <v>59</v>
      </c>
      <c r="G58" s="82" t="s">
        <v>19</v>
      </c>
      <c r="H58" s="83" t="s">
        <v>367</v>
      </c>
      <c r="I58" s="85" t="s">
        <v>392</v>
      </c>
      <c r="J58" s="82" t="s">
        <v>111</v>
      </c>
      <c r="K58" s="82"/>
      <c r="L58" s="85"/>
      <c r="M58" s="81"/>
      <c r="N58" s="84"/>
      <c r="O58" s="86">
        <v>0</v>
      </c>
      <c r="P58" s="81" t="s">
        <v>395</v>
      </c>
      <c r="Q58" s="87"/>
      <c r="R58" s="87"/>
      <c r="S58" s="81" t="s">
        <v>426</v>
      </c>
    </row>
    <row r="59" spans="1:19" s="69" customFormat="1" ht="16.5" customHeight="1">
      <c r="A59" s="81">
        <v>53</v>
      </c>
      <c r="B59" s="81" t="s">
        <v>363</v>
      </c>
      <c r="C59" s="81" t="s">
        <v>33</v>
      </c>
      <c r="D59" s="82" t="s">
        <v>22</v>
      </c>
      <c r="E59" s="83" t="s">
        <v>231</v>
      </c>
      <c r="F59" s="81" t="s">
        <v>62</v>
      </c>
      <c r="G59" s="82" t="s">
        <v>19</v>
      </c>
      <c r="H59" s="83" t="s">
        <v>368</v>
      </c>
      <c r="I59" s="85" t="s">
        <v>393</v>
      </c>
      <c r="J59" s="82" t="s">
        <v>111</v>
      </c>
      <c r="K59" s="82"/>
      <c r="L59" s="85"/>
      <c r="M59" s="81"/>
      <c r="N59" s="84"/>
      <c r="O59" s="86">
        <v>0</v>
      </c>
      <c r="P59" s="81" t="s">
        <v>395</v>
      </c>
      <c r="Q59" s="87"/>
      <c r="R59" s="87"/>
      <c r="S59" s="81" t="s">
        <v>426</v>
      </c>
    </row>
    <row r="60" spans="1:19" s="69" customFormat="1" ht="16.5" customHeight="1">
      <c r="A60" s="81">
        <v>54</v>
      </c>
      <c r="B60" s="81" t="s">
        <v>364</v>
      </c>
      <c r="C60" s="81" t="s">
        <v>33</v>
      </c>
      <c r="D60" s="82" t="s">
        <v>22</v>
      </c>
      <c r="E60" s="83" t="s">
        <v>231</v>
      </c>
      <c r="F60" s="81" t="s">
        <v>52</v>
      </c>
      <c r="G60" s="82" t="s">
        <v>19</v>
      </c>
      <c r="H60" s="83" t="s">
        <v>369</v>
      </c>
      <c r="I60" s="85" t="s">
        <v>394</v>
      </c>
      <c r="J60" s="82" t="s">
        <v>25</v>
      </c>
      <c r="K60" s="82"/>
      <c r="L60" s="85"/>
      <c r="M60" s="81"/>
      <c r="N60" s="84"/>
      <c r="O60" s="86">
        <v>0</v>
      </c>
      <c r="P60" s="81" t="s">
        <v>380</v>
      </c>
      <c r="Q60" s="87"/>
      <c r="R60" s="87"/>
      <c r="S60" s="81" t="s">
        <v>426</v>
      </c>
    </row>
    <row r="61" spans="1:19" s="69" customFormat="1" ht="16.5" customHeight="1">
      <c r="A61" s="81">
        <v>55</v>
      </c>
      <c r="B61" s="81" t="s">
        <v>365</v>
      </c>
      <c r="C61" s="81" t="s">
        <v>33</v>
      </c>
      <c r="D61" s="82" t="s">
        <v>22</v>
      </c>
      <c r="E61" s="83" t="s">
        <v>231</v>
      </c>
      <c r="F61" s="81" t="s">
        <v>26</v>
      </c>
      <c r="G61" s="82" t="s">
        <v>19</v>
      </c>
      <c r="H61" s="87" t="s">
        <v>276</v>
      </c>
      <c r="I61" s="85"/>
      <c r="J61" s="82"/>
      <c r="K61" s="82"/>
      <c r="L61" s="85"/>
      <c r="M61" s="81"/>
      <c r="N61" s="84"/>
      <c r="O61" s="86">
        <v>0</v>
      </c>
      <c r="P61" s="81" t="s">
        <v>380</v>
      </c>
      <c r="Q61" s="87"/>
      <c r="R61" s="87"/>
      <c r="S61" s="81" t="s">
        <v>426</v>
      </c>
    </row>
    <row r="62" spans="1:19" s="69" customFormat="1" ht="16.5" customHeight="1">
      <c r="A62" s="81">
        <v>56</v>
      </c>
      <c r="B62" s="81" t="s">
        <v>366</v>
      </c>
      <c r="C62" s="81" t="s">
        <v>31</v>
      </c>
      <c r="D62" s="82" t="s">
        <v>22</v>
      </c>
      <c r="E62" s="83" t="s">
        <v>231</v>
      </c>
      <c r="F62" s="81" t="s">
        <v>26</v>
      </c>
      <c r="G62" s="82" t="s">
        <v>19</v>
      </c>
      <c r="H62" s="87" t="s">
        <v>276</v>
      </c>
      <c r="I62" s="85"/>
      <c r="J62" s="82"/>
      <c r="K62" s="82"/>
      <c r="L62" s="85"/>
      <c r="M62" s="81"/>
      <c r="N62" s="84"/>
      <c r="O62" s="86">
        <v>0</v>
      </c>
      <c r="P62" s="81" t="s">
        <v>380</v>
      </c>
      <c r="Q62" s="87"/>
      <c r="R62" s="87"/>
      <c r="S62" s="81" t="s">
        <v>426</v>
      </c>
    </row>
    <row r="63" spans="1:19" s="69" customFormat="1" ht="16.5" customHeight="1">
      <c r="A63" s="81">
        <v>57</v>
      </c>
      <c r="B63" s="81" t="s">
        <v>220</v>
      </c>
      <c r="C63" s="81" t="s">
        <v>31</v>
      </c>
      <c r="D63" s="82" t="s">
        <v>18</v>
      </c>
      <c r="E63" s="87"/>
      <c r="F63" s="81"/>
      <c r="G63" s="82" t="s">
        <v>19</v>
      </c>
      <c r="H63" s="83" t="s">
        <v>232</v>
      </c>
      <c r="I63" s="85" t="s">
        <v>236</v>
      </c>
      <c r="J63" s="82" t="s">
        <v>105</v>
      </c>
      <c r="K63" s="82">
        <v>5</v>
      </c>
      <c r="L63" s="85" t="s">
        <v>194</v>
      </c>
      <c r="M63" s="81" t="s">
        <v>240</v>
      </c>
      <c r="N63" s="84"/>
      <c r="O63" s="86">
        <v>0</v>
      </c>
      <c r="P63" s="81" t="s">
        <v>400</v>
      </c>
      <c r="Q63" s="87" t="s">
        <v>246</v>
      </c>
      <c r="R63" s="87"/>
      <c r="S63" s="81" t="s">
        <v>426</v>
      </c>
    </row>
    <row r="64" spans="1:19" s="69" customFormat="1" ht="16.5" customHeight="1">
      <c r="A64" s="81">
        <v>58</v>
      </c>
      <c r="B64" s="81" t="s">
        <v>370</v>
      </c>
      <c r="C64" s="81" t="s">
        <v>31</v>
      </c>
      <c r="D64" s="82" t="s">
        <v>22</v>
      </c>
      <c r="E64" s="83" t="s">
        <v>232</v>
      </c>
      <c r="F64" s="81" t="s">
        <v>23</v>
      </c>
      <c r="G64" s="82" t="s">
        <v>19</v>
      </c>
      <c r="H64" s="83" t="s">
        <v>375</v>
      </c>
      <c r="I64" s="85" t="s">
        <v>396</v>
      </c>
      <c r="J64" s="82" t="s">
        <v>105</v>
      </c>
      <c r="K64" s="82"/>
      <c r="L64" s="85"/>
      <c r="M64" s="81"/>
      <c r="N64" s="84"/>
      <c r="O64" s="86">
        <v>0</v>
      </c>
      <c r="P64" s="81" t="s">
        <v>397</v>
      </c>
      <c r="Q64" s="87"/>
      <c r="R64" s="87"/>
      <c r="S64" s="81" t="s">
        <v>426</v>
      </c>
    </row>
    <row r="65" spans="1:19" s="69" customFormat="1" ht="16.5" customHeight="1">
      <c r="A65" s="81">
        <v>59</v>
      </c>
      <c r="B65" s="81" t="s">
        <v>371</v>
      </c>
      <c r="C65" s="81" t="s">
        <v>33</v>
      </c>
      <c r="D65" s="82" t="s">
        <v>22</v>
      </c>
      <c r="E65" s="83" t="s">
        <v>232</v>
      </c>
      <c r="F65" s="81" t="s">
        <v>24</v>
      </c>
      <c r="G65" s="82" t="s">
        <v>19</v>
      </c>
      <c r="H65" s="83" t="s">
        <v>376</v>
      </c>
      <c r="I65" s="84">
        <v>32059</v>
      </c>
      <c r="J65" s="82" t="s">
        <v>105</v>
      </c>
      <c r="K65" s="82"/>
      <c r="L65" s="85"/>
      <c r="M65" s="81"/>
      <c r="N65" s="84"/>
      <c r="O65" s="86">
        <v>0</v>
      </c>
      <c r="P65" s="81" t="s">
        <v>397</v>
      </c>
      <c r="Q65" s="87"/>
      <c r="R65" s="87"/>
      <c r="S65" s="81" t="s">
        <v>426</v>
      </c>
    </row>
    <row r="66" spans="1:19" s="69" customFormat="1" ht="16.5" customHeight="1">
      <c r="A66" s="81">
        <v>60</v>
      </c>
      <c r="B66" s="81" t="s">
        <v>372</v>
      </c>
      <c r="C66" s="81" t="s">
        <v>33</v>
      </c>
      <c r="D66" s="82" t="s">
        <v>22</v>
      </c>
      <c r="E66" s="83" t="s">
        <v>232</v>
      </c>
      <c r="F66" s="81" t="s">
        <v>65</v>
      </c>
      <c r="G66" s="82" t="s">
        <v>19</v>
      </c>
      <c r="H66" s="83" t="s">
        <v>377</v>
      </c>
      <c r="I66" s="84">
        <v>33550</v>
      </c>
      <c r="J66" s="82" t="s">
        <v>105</v>
      </c>
      <c r="K66" s="82"/>
      <c r="L66" s="85"/>
      <c r="M66" s="81"/>
      <c r="N66" s="84"/>
      <c r="O66" s="86">
        <v>0</v>
      </c>
      <c r="P66" s="81" t="s">
        <v>397</v>
      </c>
      <c r="Q66" s="87"/>
      <c r="R66" s="87"/>
      <c r="S66" s="81" t="s">
        <v>426</v>
      </c>
    </row>
    <row r="67" spans="1:19" s="69" customFormat="1" ht="16.5" customHeight="1">
      <c r="A67" s="81">
        <v>61</v>
      </c>
      <c r="B67" s="81" t="s">
        <v>373</v>
      </c>
      <c r="C67" s="81" t="s">
        <v>31</v>
      </c>
      <c r="D67" s="82" t="s">
        <v>22</v>
      </c>
      <c r="E67" s="83" t="s">
        <v>232</v>
      </c>
      <c r="F67" s="81" t="s">
        <v>65</v>
      </c>
      <c r="G67" s="82" t="s">
        <v>19</v>
      </c>
      <c r="H67" s="83" t="s">
        <v>378</v>
      </c>
      <c r="I67" s="85" t="s">
        <v>398</v>
      </c>
      <c r="J67" s="82" t="s">
        <v>105</v>
      </c>
      <c r="K67" s="82"/>
      <c r="L67" s="85"/>
      <c r="M67" s="81"/>
      <c r="N67" s="84"/>
      <c r="O67" s="86">
        <v>0</v>
      </c>
      <c r="P67" s="81" t="s">
        <v>397</v>
      </c>
      <c r="Q67" s="87"/>
      <c r="R67" s="87"/>
      <c r="S67" s="81" t="s">
        <v>426</v>
      </c>
    </row>
    <row r="68" spans="1:19" s="69" customFormat="1" ht="16.5" customHeight="1">
      <c r="A68" s="81">
        <v>62</v>
      </c>
      <c r="B68" s="81" t="s">
        <v>374</v>
      </c>
      <c r="C68" s="81" t="s">
        <v>33</v>
      </c>
      <c r="D68" s="82" t="s">
        <v>22</v>
      </c>
      <c r="E68" s="83" t="s">
        <v>232</v>
      </c>
      <c r="F68" s="81" t="s">
        <v>52</v>
      </c>
      <c r="G68" s="82" t="s">
        <v>19</v>
      </c>
      <c r="H68" s="83" t="s">
        <v>379</v>
      </c>
      <c r="I68" s="85" t="s">
        <v>399</v>
      </c>
      <c r="J68" s="82" t="s">
        <v>112</v>
      </c>
      <c r="K68" s="82"/>
      <c r="L68" s="85"/>
      <c r="M68" s="81"/>
      <c r="N68" s="84"/>
      <c r="O68" s="86">
        <v>0</v>
      </c>
      <c r="P68" s="81" t="s">
        <v>400</v>
      </c>
      <c r="Q68" s="87"/>
      <c r="R68" s="87"/>
      <c r="S68" s="81" t="s">
        <v>426</v>
      </c>
    </row>
    <row r="69" spans="1:19" s="69" customFormat="1" ht="16.5" customHeight="1">
      <c r="A69" s="81">
        <v>63</v>
      </c>
      <c r="B69" s="81" t="s">
        <v>401</v>
      </c>
      <c r="C69" s="81" t="s">
        <v>33</v>
      </c>
      <c r="D69" s="82" t="s">
        <v>22</v>
      </c>
      <c r="E69" s="83" t="s">
        <v>232</v>
      </c>
      <c r="F69" s="81" t="s">
        <v>26</v>
      </c>
      <c r="G69" s="82" t="s">
        <v>19</v>
      </c>
      <c r="H69" s="87" t="s">
        <v>276</v>
      </c>
      <c r="I69" s="85"/>
      <c r="J69" s="82"/>
      <c r="K69" s="82"/>
      <c r="L69" s="85"/>
      <c r="M69" s="81"/>
      <c r="N69" s="84"/>
      <c r="O69" s="86">
        <v>0</v>
      </c>
      <c r="P69" s="81" t="s">
        <v>400</v>
      </c>
      <c r="Q69" s="87"/>
      <c r="R69" s="87"/>
      <c r="S69" s="81" t="s">
        <v>426</v>
      </c>
    </row>
    <row r="70" spans="1:19" s="69" customFormat="1" ht="16.5" customHeight="1">
      <c r="A70" s="81">
        <v>64</v>
      </c>
      <c r="B70" s="81" t="s">
        <v>402</v>
      </c>
      <c r="C70" s="81" t="s">
        <v>31</v>
      </c>
      <c r="D70" s="82" t="s">
        <v>22</v>
      </c>
      <c r="E70" s="83" t="s">
        <v>232</v>
      </c>
      <c r="F70" s="81" t="s">
        <v>26</v>
      </c>
      <c r="G70" s="82" t="s">
        <v>19</v>
      </c>
      <c r="H70" s="87" t="s">
        <v>276</v>
      </c>
      <c r="I70" s="85"/>
      <c r="J70" s="82"/>
      <c r="K70" s="82"/>
      <c r="L70" s="85"/>
      <c r="M70" s="81"/>
      <c r="N70" s="84"/>
      <c r="O70" s="86">
        <v>0</v>
      </c>
      <c r="P70" s="81" t="s">
        <v>400</v>
      </c>
      <c r="Q70" s="87"/>
      <c r="R70" s="87"/>
      <c r="S70" s="81" t="s">
        <v>426</v>
      </c>
    </row>
    <row r="71" spans="1:19" s="69" customFormat="1" ht="16.5" customHeight="1">
      <c r="A71" s="81">
        <v>65</v>
      </c>
      <c r="B71" s="81" t="s">
        <v>221</v>
      </c>
      <c r="C71" s="81" t="s">
        <v>31</v>
      </c>
      <c r="D71" s="82" t="s">
        <v>18</v>
      </c>
      <c r="E71" s="87"/>
      <c r="F71" s="81"/>
      <c r="G71" s="82" t="s">
        <v>19</v>
      </c>
      <c r="H71" s="83" t="s">
        <v>222</v>
      </c>
      <c r="I71" s="85" t="s">
        <v>223</v>
      </c>
      <c r="J71" s="82" t="s">
        <v>81</v>
      </c>
      <c r="K71" s="82">
        <v>10.11</v>
      </c>
      <c r="L71" s="85" t="s">
        <v>224</v>
      </c>
      <c r="M71" s="81" t="s">
        <v>225</v>
      </c>
      <c r="N71" s="84" t="s">
        <v>226</v>
      </c>
      <c r="O71" s="86">
        <v>8500</v>
      </c>
      <c r="P71" s="81" t="s">
        <v>227</v>
      </c>
      <c r="Q71" s="87" t="s">
        <v>228</v>
      </c>
      <c r="R71" s="87"/>
      <c r="S71" s="81" t="s">
        <v>426</v>
      </c>
    </row>
    <row r="72" spans="1:19" s="69" customFormat="1" ht="16.5" customHeight="1">
      <c r="A72" s="81">
        <v>66</v>
      </c>
      <c r="B72" s="81" t="s">
        <v>258</v>
      </c>
      <c r="C72" s="81" t="s">
        <v>31</v>
      </c>
      <c r="D72" s="82" t="s">
        <v>22</v>
      </c>
      <c r="E72" s="83" t="s">
        <v>222</v>
      </c>
      <c r="F72" s="81" t="s">
        <v>23</v>
      </c>
      <c r="G72" s="82" t="s">
        <v>19</v>
      </c>
      <c r="H72" s="83" t="s">
        <v>271</v>
      </c>
      <c r="I72" s="85" t="s">
        <v>284</v>
      </c>
      <c r="J72" s="82" t="s">
        <v>121</v>
      </c>
      <c r="K72" s="82"/>
      <c r="L72" s="85"/>
      <c r="M72" s="81"/>
      <c r="N72" s="84"/>
      <c r="O72" s="86">
        <v>0</v>
      </c>
      <c r="P72" s="81" t="s">
        <v>292</v>
      </c>
      <c r="Q72" s="87"/>
      <c r="R72" s="87"/>
      <c r="S72" s="81" t="s">
        <v>426</v>
      </c>
    </row>
    <row r="73" spans="1:19" s="69" customFormat="1" ht="16.5" customHeight="1">
      <c r="A73" s="81">
        <v>67</v>
      </c>
      <c r="B73" s="81" t="s">
        <v>259</v>
      </c>
      <c r="C73" s="81" t="s">
        <v>33</v>
      </c>
      <c r="D73" s="82" t="s">
        <v>22</v>
      </c>
      <c r="E73" s="83" t="s">
        <v>222</v>
      </c>
      <c r="F73" s="81" t="s">
        <v>24</v>
      </c>
      <c r="G73" s="82" t="s">
        <v>19</v>
      </c>
      <c r="H73" s="83" t="s">
        <v>272</v>
      </c>
      <c r="I73" s="85" t="s">
        <v>285</v>
      </c>
      <c r="J73" s="82" t="s">
        <v>121</v>
      </c>
      <c r="K73" s="82"/>
      <c r="L73" s="85"/>
      <c r="M73" s="81"/>
      <c r="N73" s="84"/>
      <c r="O73" s="86">
        <v>0</v>
      </c>
      <c r="P73" s="81" t="s">
        <v>292</v>
      </c>
      <c r="Q73" s="87"/>
      <c r="R73" s="87"/>
      <c r="S73" s="81" t="s">
        <v>426</v>
      </c>
    </row>
    <row r="74" spans="1:19" s="69" customFormat="1" ht="16.5" customHeight="1">
      <c r="A74" s="81">
        <v>68</v>
      </c>
      <c r="B74" s="81" t="s">
        <v>260</v>
      </c>
      <c r="C74" s="81" t="s">
        <v>33</v>
      </c>
      <c r="D74" s="82" t="s">
        <v>22</v>
      </c>
      <c r="E74" s="83" t="s">
        <v>222</v>
      </c>
      <c r="F74" s="81" t="s">
        <v>52</v>
      </c>
      <c r="G74" s="82" t="s">
        <v>19</v>
      </c>
      <c r="H74" s="83" t="s">
        <v>273</v>
      </c>
      <c r="I74" s="84">
        <v>39206</v>
      </c>
      <c r="J74" s="82" t="s">
        <v>111</v>
      </c>
      <c r="K74" s="82"/>
      <c r="L74" s="85"/>
      <c r="M74" s="81"/>
      <c r="N74" s="84"/>
      <c r="O74" s="86">
        <v>0</v>
      </c>
      <c r="P74" s="81" t="s">
        <v>293</v>
      </c>
      <c r="Q74" s="87"/>
      <c r="R74" s="87"/>
      <c r="S74" s="81" t="s">
        <v>426</v>
      </c>
    </row>
    <row r="75" spans="1:19" s="69" customFormat="1" ht="16.5" customHeight="1">
      <c r="A75" s="81">
        <v>69</v>
      </c>
      <c r="B75" s="81" t="s">
        <v>261</v>
      </c>
      <c r="C75" s="81" t="s">
        <v>33</v>
      </c>
      <c r="D75" s="82" t="s">
        <v>22</v>
      </c>
      <c r="E75" s="83" t="s">
        <v>222</v>
      </c>
      <c r="F75" s="81" t="s">
        <v>26</v>
      </c>
      <c r="G75" s="82" t="s">
        <v>19</v>
      </c>
      <c r="H75" s="83" t="s">
        <v>274</v>
      </c>
      <c r="I75" s="84">
        <v>39609</v>
      </c>
      <c r="J75" s="82" t="s">
        <v>111</v>
      </c>
      <c r="K75" s="82"/>
      <c r="L75" s="85"/>
      <c r="M75" s="81"/>
      <c r="N75" s="84"/>
      <c r="O75" s="86">
        <v>0</v>
      </c>
      <c r="P75" s="81" t="s">
        <v>293</v>
      </c>
      <c r="Q75" s="87"/>
      <c r="R75" s="87"/>
      <c r="S75" s="81" t="s">
        <v>426</v>
      </c>
    </row>
    <row r="76" spans="1:19" s="69" customFormat="1" ht="16.5" customHeight="1">
      <c r="A76" s="81">
        <v>70</v>
      </c>
      <c r="B76" s="81" t="s">
        <v>262</v>
      </c>
      <c r="C76" s="81" t="s">
        <v>33</v>
      </c>
      <c r="D76" s="82" t="s">
        <v>22</v>
      </c>
      <c r="E76" s="83" t="s">
        <v>222</v>
      </c>
      <c r="F76" s="81" t="s">
        <v>26</v>
      </c>
      <c r="G76" s="82" t="s">
        <v>19</v>
      </c>
      <c r="H76" s="83" t="s">
        <v>275</v>
      </c>
      <c r="I76" s="84" t="s">
        <v>286</v>
      </c>
      <c r="J76" s="82" t="s">
        <v>111</v>
      </c>
      <c r="K76" s="82"/>
      <c r="L76" s="85"/>
      <c r="M76" s="81"/>
      <c r="N76" s="84"/>
      <c r="O76" s="86">
        <v>0</v>
      </c>
      <c r="P76" s="81" t="s">
        <v>293</v>
      </c>
      <c r="Q76" s="87"/>
      <c r="R76" s="87"/>
      <c r="S76" s="81" t="s">
        <v>426</v>
      </c>
    </row>
    <row r="77" spans="1:19" s="69" customFormat="1" ht="16.5" customHeight="1">
      <c r="A77" s="81">
        <v>71</v>
      </c>
      <c r="B77" s="81" t="s">
        <v>263</v>
      </c>
      <c r="C77" s="81" t="s">
        <v>33</v>
      </c>
      <c r="D77" s="82" t="s">
        <v>22</v>
      </c>
      <c r="E77" s="83" t="s">
        <v>222</v>
      </c>
      <c r="F77" s="81" t="s">
        <v>26</v>
      </c>
      <c r="G77" s="82" t="s">
        <v>19</v>
      </c>
      <c r="H77" s="83" t="s">
        <v>276</v>
      </c>
      <c r="I77" s="84"/>
      <c r="J77" s="82"/>
      <c r="K77" s="82"/>
      <c r="L77" s="85"/>
      <c r="M77" s="81"/>
      <c r="N77" s="84"/>
      <c r="O77" s="86">
        <v>0</v>
      </c>
      <c r="P77" s="81" t="s">
        <v>293</v>
      </c>
      <c r="Q77" s="87"/>
      <c r="R77" s="87"/>
      <c r="S77" s="81" t="s">
        <v>426</v>
      </c>
    </row>
    <row r="78" spans="1:19" s="69" customFormat="1" ht="16.5" customHeight="1">
      <c r="A78" s="81">
        <v>72</v>
      </c>
      <c r="B78" s="81" t="s">
        <v>264</v>
      </c>
      <c r="C78" s="81" t="s">
        <v>33</v>
      </c>
      <c r="D78" s="82" t="s">
        <v>22</v>
      </c>
      <c r="E78" s="83" t="s">
        <v>222</v>
      </c>
      <c r="F78" s="81" t="s">
        <v>62</v>
      </c>
      <c r="G78" s="82" t="s">
        <v>19</v>
      </c>
      <c r="H78" s="83" t="s">
        <v>277</v>
      </c>
      <c r="I78" s="84" t="s">
        <v>287</v>
      </c>
      <c r="J78" s="82" t="s">
        <v>121</v>
      </c>
      <c r="K78" s="82"/>
      <c r="L78" s="85"/>
      <c r="M78" s="81"/>
      <c r="N78" s="84"/>
      <c r="O78" s="86">
        <v>0</v>
      </c>
      <c r="P78" s="81" t="s">
        <v>294</v>
      </c>
      <c r="Q78" s="87"/>
      <c r="R78" s="87"/>
      <c r="S78" s="81" t="s">
        <v>426</v>
      </c>
    </row>
    <row r="79" spans="1:19" s="69" customFormat="1" ht="16.5" customHeight="1">
      <c r="A79" s="81">
        <v>73</v>
      </c>
      <c r="B79" s="81" t="s">
        <v>265</v>
      </c>
      <c r="C79" s="81" t="s">
        <v>33</v>
      </c>
      <c r="D79" s="82" t="s">
        <v>22</v>
      </c>
      <c r="E79" s="83" t="s">
        <v>222</v>
      </c>
      <c r="F79" s="81" t="s">
        <v>65</v>
      </c>
      <c r="G79" s="82" t="s">
        <v>19</v>
      </c>
      <c r="H79" s="83" t="s">
        <v>278</v>
      </c>
      <c r="I79" s="84" t="s">
        <v>287</v>
      </c>
      <c r="J79" s="82" t="s">
        <v>121</v>
      </c>
      <c r="K79" s="82"/>
      <c r="L79" s="85"/>
      <c r="M79" s="81"/>
      <c r="N79" s="84"/>
      <c r="O79" s="86">
        <v>0</v>
      </c>
      <c r="P79" s="81" t="s">
        <v>294</v>
      </c>
      <c r="Q79" s="87"/>
      <c r="R79" s="87"/>
      <c r="S79" s="81" t="s">
        <v>426</v>
      </c>
    </row>
    <row r="80" spans="1:19" s="69" customFormat="1" ht="16.5" customHeight="1">
      <c r="A80" s="81">
        <v>74</v>
      </c>
      <c r="B80" s="81" t="s">
        <v>266</v>
      </c>
      <c r="C80" s="81" t="s">
        <v>33</v>
      </c>
      <c r="D80" s="82" t="s">
        <v>22</v>
      </c>
      <c r="E80" s="83" t="s">
        <v>222</v>
      </c>
      <c r="F80" s="81" t="s">
        <v>65</v>
      </c>
      <c r="G80" s="82" t="s">
        <v>19</v>
      </c>
      <c r="H80" s="83" t="s">
        <v>279</v>
      </c>
      <c r="I80" s="84" t="s">
        <v>288</v>
      </c>
      <c r="J80" s="82" t="s">
        <v>121</v>
      </c>
      <c r="K80" s="82"/>
      <c r="L80" s="85"/>
      <c r="M80" s="81"/>
      <c r="N80" s="84"/>
      <c r="O80" s="86">
        <v>0</v>
      </c>
      <c r="P80" s="81" t="s">
        <v>292</v>
      </c>
      <c r="Q80" s="87"/>
      <c r="R80" s="87"/>
      <c r="S80" s="81" t="s">
        <v>426</v>
      </c>
    </row>
    <row r="81" spans="1:19" s="69" customFormat="1" ht="16.5" customHeight="1">
      <c r="A81" s="81">
        <v>75</v>
      </c>
      <c r="B81" s="81" t="s">
        <v>267</v>
      </c>
      <c r="C81" s="81" t="s">
        <v>33</v>
      </c>
      <c r="D81" s="82" t="s">
        <v>22</v>
      </c>
      <c r="E81" s="83" t="s">
        <v>222</v>
      </c>
      <c r="F81" s="81" t="s">
        <v>65</v>
      </c>
      <c r="G81" s="82" t="s">
        <v>19</v>
      </c>
      <c r="H81" s="83" t="s">
        <v>280</v>
      </c>
      <c r="I81" s="84" t="s">
        <v>289</v>
      </c>
      <c r="J81" s="82" t="s">
        <v>121</v>
      </c>
      <c r="K81" s="82"/>
      <c r="L81" s="85"/>
      <c r="M81" s="81"/>
      <c r="N81" s="84"/>
      <c r="O81" s="86">
        <v>0</v>
      </c>
      <c r="P81" s="81" t="s">
        <v>292</v>
      </c>
      <c r="Q81" s="87"/>
      <c r="R81" s="87"/>
      <c r="S81" s="81" t="s">
        <v>426</v>
      </c>
    </row>
    <row r="82" spans="1:19" s="69" customFormat="1" ht="16.5" customHeight="1">
      <c r="A82" s="81">
        <v>76</v>
      </c>
      <c r="B82" s="81" t="s">
        <v>268</v>
      </c>
      <c r="C82" s="81" t="s">
        <v>33</v>
      </c>
      <c r="D82" s="82" t="s">
        <v>22</v>
      </c>
      <c r="E82" s="83" t="s">
        <v>222</v>
      </c>
      <c r="F82" s="81" t="s">
        <v>65</v>
      </c>
      <c r="G82" s="82" t="s">
        <v>19</v>
      </c>
      <c r="H82" s="83" t="s">
        <v>281</v>
      </c>
      <c r="I82" s="84" t="s">
        <v>290</v>
      </c>
      <c r="J82" s="82" t="s">
        <v>121</v>
      </c>
      <c r="K82" s="82"/>
      <c r="L82" s="85"/>
      <c r="M82" s="81"/>
      <c r="N82" s="84"/>
      <c r="O82" s="86">
        <v>0</v>
      </c>
      <c r="P82" s="81" t="s">
        <v>293</v>
      </c>
      <c r="Q82" s="87"/>
      <c r="R82" s="87"/>
      <c r="S82" s="81" t="s">
        <v>426</v>
      </c>
    </row>
    <row r="83" spans="1:19" s="69" customFormat="1" ht="16.5" customHeight="1">
      <c r="A83" s="81">
        <v>77</v>
      </c>
      <c r="B83" s="81" t="s">
        <v>269</v>
      </c>
      <c r="C83" s="81" t="s">
        <v>31</v>
      </c>
      <c r="D83" s="82" t="s">
        <v>22</v>
      </c>
      <c r="E83" s="83" t="s">
        <v>222</v>
      </c>
      <c r="F83" s="81" t="s">
        <v>65</v>
      </c>
      <c r="G83" s="82" t="s">
        <v>19</v>
      </c>
      <c r="H83" s="83" t="s">
        <v>282</v>
      </c>
      <c r="I83" s="84" t="s">
        <v>291</v>
      </c>
      <c r="J83" s="82" t="s">
        <v>121</v>
      </c>
      <c r="K83" s="82"/>
      <c r="L83" s="85"/>
      <c r="M83" s="81"/>
      <c r="N83" s="84"/>
      <c r="O83" s="86">
        <v>0</v>
      </c>
      <c r="P83" s="81" t="s">
        <v>292</v>
      </c>
      <c r="Q83" s="87"/>
      <c r="R83" s="87"/>
      <c r="S83" s="81" t="s">
        <v>426</v>
      </c>
    </row>
    <row r="84" spans="1:19" s="69" customFormat="1" ht="16.5" customHeight="1">
      <c r="A84" s="81">
        <v>78</v>
      </c>
      <c r="B84" s="81" t="s">
        <v>270</v>
      </c>
      <c r="C84" s="81" t="s">
        <v>31</v>
      </c>
      <c r="D84" s="82" t="s">
        <v>22</v>
      </c>
      <c r="E84" s="83" t="s">
        <v>222</v>
      </c>
      <c r="F84" s="81" t="s">
        <v>65</v>
      </c>
      <c r="G84" s="82" t="s">
        <v>19</v>
      </c>
      <c r="H84" s="83" t="s">
        <v>283</v>
      </c>
      <c r="I84" s="84">
        <v>40300</v>
      </c>
      <c r="J84" s="82" t="s">
        <v>121</v>
      </c>
      <c r="K84" s="82"/>
      <c r="L84" s="85"/>
      <c r="M84" s="81"/>
      <c r="N84" s="84"/>
      <c r="O84" s="86">
        <v>0</v>
      </c>
      <c r="P84" s="81" t="s">
        <v>292</v>
      </c>
      <c r="Q84" s="87"/>
      <c r="R84" s="87"/>
      <c r="S84" s="81" t="s">
        <v>426</v>
      </c>
    </row>
    <row r="85" spans="1:19" s="69" customFormat="1" ht="16.5" customHeight="1">
      <c r="A85" s="88"/>
      <c r="B85" s="88"/>
      <c r="C85" s="88"/>
      <c r="D85" s="89"/>
      <c r="E85" s="90"/>
      <c r="F85" s="88"/>
      <c r="G85" s="89"/>
      <c r="H85" s="91"/>
      <c r="I85" s="92"/>
      <c r="J85" s="89"/>
      <c r="K85" s="89"/>
      <c r="L85" s="92"/>
      <c r="M85" s="88"/>
      <c r="N85" s="93"/>
      <c r="O85" s="94"/>
      <c r="P85" s="88"/>
      <c r="Q85" s="90"/>
      <c r="R85" s="90"/>
      <c r="S85" s="88"/>
    </row>
    <row r="86" spans="1:19" s="69" customFormat="1" ht="16.5" customHeight="1">
      <c r="A86" s="47"/>
      <c r="B86" s="47"/>
      <c r="C86" s="47"/>
      <c r="D86" s="49"/>
      <c r="E86" s="70"/>
      <c r="F86" s="47"/>
      <c r="G86" s="49"/>
      <c r="H86" s="71"/>
      <c r="I86" s="72"/>
      <c r="J86" s="49"/>
      <c r="K86" s="49"/>
      <c r="L86" s="72"/>
      <c r="M86" s="47"/>
      <c r="N86" s="72"/>
      <c r="O86" s="73"/>
      <c r="P86" s="47"/>
      <c r="Q86" s="70"/>
      <c r="R86" s="70"/>
      <c r="S86" s="47"/>
    </row>
    <row r="87" spans="1:19" ht="16.5" customHeight="1">
      <c r="O87" s="188" t="s">
        <v>425</v>
      </c>
      <c r="P87" s="188"/>
      <c r="Q87" s="188"/>
      <c r="R87" s="188"/>
      <c r="S87" s="188"/>
    </row>
    <row r="88" spans="1:19" ht="35.25" customHeight="1">
      <c r="O88" s="189" t="s">
        <v>189</v>
      </c>
      <c r="P88" s="189"/>
      <c r="Q88" s="189"/>
      <c r="R88" s="189"/>
      <c r="S88" s="189"/>
    </row>
    <row r="101" spans="1:19" ht="16.5" customHeight="1">
      <c r="A101" s="190"/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1"/>
      <c r="P101" s="191"/>
      <c r="Q101" s="191"/>
      <c r="R101" s="191"/>
      <c r="S101" s="191"/>
    </row>
    <row r="102" spans="1:19" ht="16.5" customHeight="1">
      <c r="A102" s="191"/>
      <c r="B102" s="191"/>
      <c r="C102" s="19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  <c r="N102" s="191"/>
      <c r="O102" s="191"/>
      <c r="P102" s="191"/>
      <c r="Q102" s="191"/>
      <c r="R102" s="191"/>
      <c r="S102" s="191"/>
    </row>
    <row r="103" spans="1:19" ht="51.75" customHeight="1">
      <c r="A103" s="191"/>
      <c r="B103" s="191"/>
      <c r="C103" s="19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  <c r="N103" s="191"/>
      <c r="O103" s="191"/>
      <c r="P103" s="191"/>
      <c r="Q103" s="191"/>
      <c r="R103" s="191"/>
      <c r="S103" s="191"/>
    </row>
  </sheetData>
  <sheetProtection selectLockedCells="1" selectUnlockedCells="1"/>
  <mergeCells count="19">
    <mergeCell ref="K4:K5"/>
    <mergeCell ref="L4:L5"/>
    <mergeCell ref="R4:R5"/>
    <mergeCell ref="O87:S87"/>
    <mergeCell ref="O88:S88"/>
    <mergeCell ref="A101:S103"/>
    <mergeCell ref="A3:S3"/>
    <mergeCell ref="A4:A5"/>
    <mergeCell ref="B4:B5"/>
    <mergeCell ref="C4:C5"/>
    <mergeCell ref="D4:D5"/>
    <mergeCell ref="E4:E5"/>
    <mergeCell ref="F4:F5"/>
    <mergeCell ref="S4:S5"/>
    <mergeCell ref="M4:N4"/>
    <mergeCell ref="O4:O5"/>
    <mergeCell ref="P4:P5"/>
    <mergeCell ref="Q4:Q5"/>
    <mergeCell ref="G4:J4"/>
  </mergeCells>
  <phoneticPr fontId="0" type="noConversion"/>
  <dataValidations count="5">
    <dataValidation type="list" allowBlank="1" showErrorMessage="1" sqref="J104:J116 J89:J100 J7:J86">
      <formula1>DL!$E$3:$E$66</formula1>
      <formula2>0</formula2>
    </dataValidation>
    <dataValidation type="list" allowBlank="1" showErrorMessage="1" sqref="F104:F116 F89:F100 F7:F86">
      <formula1>DL!$K$3:$K$21</formula1>
      <formula2>0</formula2>
    </dataValidation>
    <dataValidation type="list" allowBlank="1" showErrorMessage="1" sqref="G104:G116 G89:G100 G7:G86">
      <formula1>DL!$B$7:$B$9</formula1>
      <formula2>0</formula2>
    </dataValidation>
    <dataValidation type="list" allowBlank="1" showErrorMessage="1" sqref="C104:C116 C89:C100 C7:C86">
      <formula1>DL!$B$3:$B$4</formula1>
      <formula2>0</formula2>
    </dataValidation>
    <dataValidation type="list" allowBlank="1" showErrorMessage="1" sqref="D104:D116 D89:D100 D7:D86 D3">
      <formula1>DL!$B$10:$B$11</formula1>
      <formula2>0</formula2>
    </dataValidation>
  </dataValidations>
  <pageMargins left="0.21496063000000001" right="0.15" top="0.32" bottom="0.3" header="0.511811023622047" footer="0.511811023622047"/>
  <pageSetup paperSize="9" scale="80" firstPageNumber="0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6"/>
  <sheetViews>
    <sheetView workbookViewId="0">
      <selection activeCell="B17" sqref="B17"/>
    </sheetView>
  </sheetViews>
  <sheetFormatPr defaultRowHeight="15"/>
  <cols>
    <col min="1" max="1" width="3.5703125" style="1" customWidth="1"/>
    <col min="2" max="2" width="19.7109375" style="1" customWidth="1"/>
    <col min="3" max="3" width="7.5703125" style="2" customWidth="1"/>
    <col min="4" max="4" width="8.85546875" style="1" customWidth="1"/>
    <col min="5" max="5" width="16.28515625" style="1" customWidth="1"/>
    <col min="6" max="6" width="7.85546875" style="1" customWidth="1"/>
    <col min="7" max="10" width="9.140625" style="1"/>
    <col min="11" max="11" width="26.28515625" style="1" customWidth="1"/>
    <col min="12" max="12" width="5.85546875" style="1" customWidth="1"/>
    <col min="13" max="16384" width="9.140625" style="1"/>
  </cols>
  <sheetData>
    <row r="1" spans="1:12" ht="15" customHeight="1">
      <c r="D1" s="3"/>
      <c r="E1" s="3"/>
      <c r="F1" s="3"/>
    </row>
    <row r="2" spans="1:12" ht="15" customHeight="1">
      <c r="A2" s="4" t="s">
        <v>28</v>
      </c>
      <c r="B2" s="4" t="s">
        <v>29</v>
      </c>
      <c r="C2" s="5" t="s">
        <v>30</v>
      </c>
      <c r="D2" s="6"/>
      <c r="E2" s="6"/>
      <c r="F2" s="6"/>
    </row>
    <row r="3" spans="1:12" ht="15.75">
      <c r="A3" s="7"/>
      <c r="B3" s="7" t="s">
        <v>31</v>
      </c>
      <c r="C3" s="8">
        <v>0</v>
      </c>
      <c r="D3" s="7"/>
      <c r="E3" s="9" t="s">
        <v>20</v>
      </c>
      <c r="F3" s="10">
        <v>1</v>
      </c>
      <c r="H3" s="1" t="s">
        <v>21</v>
      </c>
      <c r="K3" s="1" t="s">
        <v>32</v>
      </c>
      <c r="L3" s="1">
        <v>0</v>
      </c>
    </row>
    <row r="4" spans="1:12" ht="15.75">
      <c r="A4" s="4"/>
      <c r="B4" s="7" t="s">
        <v>33</v>
      </c>
      <c r="C4" s="5">
        <v>1</v>
      </c>
      <c r="D4" s="4"/>
      <c r="E4" s="9" t="s">
        <v>34</v>
      </c>
      <c r="F4" s="10">
        <v>2</v>
      </c>
      <c r="H4" s="1" t="s">
        <v>35</v>
      </c>
      <c r="K4" s="11" t="s">
        <v>23</v>
      </c>
      <c r="L4" s="9">
        <v>1</v>
      </c>
    </row>
    <row r="5" spans="1:12" ht="15.75">
      <c r="A5" s="7"/>
      <c r="B5" s="7" t="s">
        <v>36</v>
      </c>
      <c r="C5" s="8">
        <v>1</v>
      </c>
      <c r="D5" s="7"/>
      <c r="E5" s="9" t="s">
        <v>37</v>
      </c>
      <c r="F5" s="10">
        <v>3</v>
      </c>
      <c r="H5" s="1" t="s">
        <v>38</v>
      </c>
      <c r="K5" s="11" t="s">
        <v>39</v>
      </c>
      <c r="L5" s="9">
        <v>2</v>
      </c>
    </row>
    <row r="6" spans="1:12" ht="15.75">
      <c r="A6" s="7"/>
      <c r="B6" s="7" t="s">
        <v>40</v>
      </c>
      <c r="C6" s="8">
        <v>2</v>
      </c>
      <c r="D6" s="7"/>
      <c r="E6" s="9" t="s">
        <v>25</v>
      </c>
      <c r="F6" s="10">
        <v>4</v>
      </c>
      <c r="H6" s="1" t="s">
        <v>41</v>
      </c>
      <c r="K6" s="11" t="s">
        <v>24</v>
      </c>
      <c r="L6" s="9">
        <v>3</v>
      </c>
    </row>
    <row r="7" spans="1:12" ht="15.75">
      <c r="A7" s="7"/>
      <c r="B7" s="7" t="s">
        <v>19</v>
      </c>
      <c r="C7" s="8">
        <v>1</v>
      </c>
      <c r="D7" s="7"/>
      <c r="E7" s="9" t="s">
        <v>42</v>
      </c>
      <c r="F7" s="10">
        <v>5</v>
      </c>
      <c r="H7" s="1" t="s">
        <v>43</v>
      </c>
      <c r="K7" s="11" t="s">
        <v>44</v>
      </c>
      <c r="L7" s="9">
        <v>4</v>
      </c>
    </row>
    <row r="8" spans="1:12" ht="15.75">
      <c r="A8" s="7"/>
      <c r="B8" s="7" t="s">
        <v>45</v>
      </c>
      <c r="C8" s="8">
        <v>2</v>
      </c>
      <c r="D8" s="7"/>
      <c r="E8" s="9" t="s">
        <v>46</v>
      </c>
      <c r="F8" s="10">
        <v>6</v>
      </c>
      <c r="H8" s="1" t="s">
        <v>47</v>
      </c>
      <c r="K8" s="11" t="s">
        <v>48</v>
      </c>
      <c r="L8" s="9">
        <v>5</v>
      </c>
    </row>
    <row r="9" spans="1:12" ht="15.75">
      <c r="A9" s="12"/>
      <c r="B9" s="7" t="s">
        <v>49</v>
      </c>
      <c r="C9" s="8">
        <v>1</v>
      </c>
      <c r="D9" s="7"/>
      <c r="E9" s="9" t="s">
        <v>50</v>
      </c>
      <c r="F9" s="10">
        <v>7</v>
      </c>
      <c r="H9" s="1" t="s">
        <v>51</v>
      </c>
      <c r="K9" s="11" t="s">
        <v>52</v>
      </c>
      <c r="L9" s="9">
        <v>6</v>
      </c>
    </row>
    <row r="10" spans="1:12" ht="15.75">
      <c r="A10" s="7"/>
      <c r="B10" s="7" t="s">
        <v>18</v>
      </c>
      <c r="C10" s="8">
        <v>2</v>
      </c>
      <c r="D10" s="7"/>
      <c r="E10" s="9" t="s">
        <v>53</v>
      </c>
      <c r="F10" s="10">
        <v>8</v>
      </c>
      <c r="H10" s="1" t="s">
        <v>54</v>
      </c>
      <c r="K10" s="11" t="s">
        <v>26</v>
      </c>
      <c r="L10" s="9">
        <v>7</v>
      </c>
    </row>
    <row r="11" spans="1:12" ht="15.75">
      <c r="A11" s="12"/>
      <c r="B11" s="7" t="s">
        <v>22</v>
      </c>
      <c r="C11" s="8">
        <v>3</v>
      </c>
      <c r="D11" s="7"/>
      <c r="E11" s="9" t="s">
        <v>27</v>
      </c>
      <c r="F11" s="10">
        <v>9</v>
      </c>
      <c r="H11" s="1" t="s">
        <v>55</v>
      </c>
      <c r="K11" s="11" t="s">
        <v>56</v>
      </c>
      <c r="L11" s="9">
        <v>8</v>
      </c>
    </row>
    <row r="12" spans="1:12" ht="15.75">
      <c r="A12" s="7"/>
      <c r="B12" s="7"/>
      <c r="C12" s="8">
        <v>1</v>
      </c>
      <c r="D12" s="7"/>
      <c r="E12" s="9" t="s">
        <v>57</v>
      </c>
      <c r="F12" s="10">
        <v>10</v>
      </c>
      <c r="H12" s="1" t="s">
        <v>58</v>
      </c>
      <c r="K12" s="11" t="s">
        <v>59</v>
      </c>
      <c r="L12" s="9">
        <v>9</v>
      </c>
    </row>
    <row r="13" spans="1:12" ht="15.75">
      <c r="A13" s="7"/>
      <c r="B13" s="7"/>
      <c r="C13" s="8">
        <v>2</v>
      </c>
      <c r="D13" s="7"/>
      <c r="E13" s="9" t="s">
        <v>60</v>
      </c>
      <c r="F13" s="10">
        <v>11</v>
      </c>
      <c r="H13" s="1" t="s">
        <v>61</v>
      </c>
      <c r="K13" s="11" t="s">
        <v>62</v>
      </c>
      <c r="L13" s="9">
        <v>10</v>
      </c>
    </row>
    <row r="14" spans="1:12" ht="15.75">
      <c r="A14" s="7"/>
      <c r="B14" s="7"/>
      <c r="C14" s="8"/>
      <c r="D14" s="7"/>
      <c r="E14" s="9" t="s">
        <v>63</v>
      </c>
      <c r="F14" s="10">
        <v>12</v>
      </c>
      <c r="H14" s="1" t="s">
        <v>64</v>
      </c>
      <c r="K14" s="11" t="s">
        <v>65</v>
      </c>
      <c r="L14" s="9">
        <v>11</v>
      </c>
    </row>
    <row r="15" spans="1:12" ht="15.75">
      <c r="A15" s="7"/>
      <c r="B15" s="7"/>
      <c r="C15" s="8"/>
      <c r="D15" s="7"/>
      <c r="E15" s="9" t="s">
        <v>66</v>
      </c>
      <c r="F15" s="10">
        <v>13</v>
      </c>
      <c r="H15" s="1" t="s">
        <v>67</v>
      </c>
      <c r="K15" s="11" t="s">
        <v>68</v>
      </c>
      <c r="L15" s="9">
        <v>12</v>
      </c>
    </row>
    <row r="16" spans="1:12" ht="15.75">
      <c r="A16" s="7"/>
      <c r="B16" s="7"/>
      <c r="C16" s="8"/>
      <c r="D16" s="7"/>
      <c r="E16" s="9" t="s">
        <v>69</v>
      </c>
      <c r="F16" s="10">
        <v>14</v>
      </c>
      <c r="H16" s="1" t="s">
        <v>70</v>
      </c>
      <c r="K16" s="11" t="s">
        <v>71</v>
      </c>
      <c r="L16" s="9">
        <v>13</v>
      </c>
    </row>
    <row r="17" spans="1:12" ht="31.5">
      <c r="A17" s="7"/>
      <c r="B17" s="7"/>
      <c r="C17" s="8"/>
      <c r="D17" s="7"/>
      <c r="E17" s="9" t="s">
        <v>72</v>
      </c>
      <c r="F17" s="10">
        <v>15</v>
      </c>
      <c r="H17" s="1" t="s">
        <v>73</v>
      </c>
      <c r="K17" s="11" t="s">
        <v>74</v>
      </c>
      <c r="L17" s="9">
        <v>14</v>
      </c>
    </row>
    <row r="18" spans="1:12" ht="31.5">
      <c r="A18" s="7"/>
      <c r="B18" s="12"/>
      <c r="C18" s="8"/>
      <c r="D18" s="7"/>
      <c r="E18" s="9" t="s">
        <v>75</v>
      </c>
      <c r="F18" s="10">
        <v>16</v>
      </c>
      <c r="K18" s="11" t="s">
        <v>76</v>
      </c>
      <c r="L18" s="9">
        <v>15</v>
      </c>
    </row>
    <row r="19" spans="1:12" ht="31.5">
      <c r="A19" s="7"/>
      <c r="B19" s="12"/>
      <c r="C19" s="8"/>
      <c r="D19" s="7"/>
      <c r="E19" s="9" t="s">
        <v>77</v>
      </c>
      <c r="F19" s="10">
        <v>17</v>
      </c>
      <c r="K19" s="11" t="s">
        <v>78</v>
      </c>
      <c r="L19" s="9">
        <v>16</v>
      </c>
    </row>
    <row r="20" spans="1:12" ht="31.5">
      <c r="A20" s="12"/>
      <c r="B20" s="12"/>
      <c r="C20" s="8"/>
      <c r="D20" s="7"/>
      <c r="E20" s="9" t="s">
        <v>79</v>
      </c>
      <c r="F20" s="10">
        <v>18</v>
      </c>
      <c r="K20" s="11" t="s">
        <v>80</v>
      </c>
      <c r="L20" s="9">
        <v>17</v>
      </c>
    </row>
    <row r="21" spans="1:12" ht="15.75">
      <c r="A21" s="12"/>
      <c r="B21" s="12"/>
      <c r="C21" s="8"/>
      <c r="D21" s="7"/>
      <c r="E21" s="9" t="s">
        <v>81</v>
      </c>
      <c r="F21" s="10">
        <v>19</v>
      </c>
      <c r="K21" s="11" t="s">
        <v>82</v>
      </c>
      <c r="L21" s="9">
        <v>18</v>
      </c>
    </row>
    <row r="22" spans="1:12" ht="15.75">
      <c r="A22" s="12"/>
      <c r="B22" s="12"/>
      <c r="C22" s="8"/>
      <c r="D22" s="7"/>
      <c r="E22" s="9" t="s">
        <v>83</v>
      </c>
      <c r="F22" s="10">
        <v>20</v>
      </c>
    </row>
    <row r="23" spans="1:12" ht="15.75">
      <c r="A23" s="12"/>
      <c r="B23" s="12"/>
      <c r="C23" s="8"/>
      <c r="D23" s="7"/>
      <c r="E23" s="9" t="s">
        <v>84</v>
      </c>
      <c r="F23" s="10">
        <v>21</v>
      </c>
    </row>
    <row r="24" spans="1:12" ht="15.75">
      <c r="A24" s="12"/>
      <c r="B24" s="7"/>
      <c r="C24" s="8"/>
      <c r="D24" s="7"/>
      <c r="E24" s="9" t="s">
        <v>85</v>
      </c>
      <c r="F24" s="10">
        <v>22</v>
      </c>
    </row>
    <row r="25" spans="1:12" ht="15.75">
      <c r="A25" s="12"/>
      <c r="B25" s="7"/>
      <c r="C25" s="8"/>
      <c r="D25" s="7"/>
      <c r="E25" s="9" t="s">
        <v>86</v>
      </c>
      <c r="F25" s="10">
        <v>23</v>
      </c>
    </row>
    <row r="26" spans="1:12" ht="15.75">
      <c r="A26" s="7"/>
      <c r="B26" s="7"/>
      <c r="C26" s="8"/>
      <c r="D26" s="7"/>
      <c r="E26" s="9" t="s">
        <v>87</v>
      </c>
      <c r="F26" s="10">
        <v>24</v>
      </c>
    </row>
    <row r="27" spans="1:12" ht="15.75">
      <c r="A27" s="7"/>
      <c r="B27" s="7"/>
      <c r="C27" s="8"/>
      <c r="D27" s="7"/>
      <c r="E27" s="9" t="s">
        <v>88</v>
      </c>
      <c r="F27" s="10">
        <v>25</v>
      </c>
    </row>
    <row r="28" spans="1:12" ht="15.75">
      <c r="A28" s="7"/>
      <c r="B28" s="7"/>
      <c r="C28" s="8"/>
      <c r="D28" s="7"/>
      <c r="E28" s="9" t="s">
        <v>89</v>
      </c>
      <c r="F28" s="10">
        <v>26</v>
      </c>
    </row>
    <row r="29" spans="1:12" ht="15.75">
      <c r="A29" s="7"/>
      <c r="B29" s="7"/>
      <c r="C29" s="8"/>
      <c r="D29" s="7"/>
      <c r="E29" s="9" t="s">
        <v>90</v>
      </c>
      <c r="F29" s="10">
        <v>27</v>
      </c>
    </row>
    <row r="30" spans="1:12" ht="15.75">
      <c r="A30" s="7"/>
      <c r="B30" s="7"/>
      <c r="C30" s="8"/>
      <c r="D30" s="7"/>
      <c r="E30" s="9" t="s">
        <v>91</v>
      </c>
      <c r="F30" s="10">
        <v>28</v>
      </c>
    </row>
    <row r="31" spans="1:12" ht="15.75">
      <c r="A31" s="7"/>
      <c r="B31" s="7"/>
      <c r="C31" s="8"/>
      <c r="D31" s="7"/>
      <c r="E31" s="9" t="s">
        <v>92</v>
      </c>
      <c r="F31" s="10">
        <v>29</v>
      </c>
    </row>
    <row r="32" spans="1:12" ht="15.75">
      <c r="A32" s="7"/>
      <c r="B32" s="7"/>
      <c r="C32" s="8"/>
      <c r="D32" s="7"/>
      <c r="E32" s="9" t="s">
        <v>93</v>
      </c>
      <c r="F32" s="10">
        <v>30</v>
      </c>
    </row>
    <row r="33" spans="1:6" ht="15.75">
      <c r="A33" s="7"/>
      <c r="B33" s="7"/>
      <c r="C33" s="8"/>
      <c r="D33" s="7"/>
      <c r="E33" s="9" t="s">
        <v>94</v>
      </c>
      <c r="F33" s="10">
        <v>31</v>
      </c>
    </row>
    <row r="34" spans="1:6" ht="15.75">
      <c r="A34" s="4"/>
      <c r="B34" s="7"/>
      <c r="C34" s="5"/>
      <c r="D34" s="4"/>
      <c r="E34" s="9" t="s">
        <v>95</v>
      </c>
      <c r="F34" s="10">
        <v>32</v>
      </c>
    </row>
    <row r="35" spans="1:6" ht="15.75">
      <c r="A35" s="7"/>
      <c r="B35" s="7"/>
      <c r="C35" s="8"/>
      <c r="D35" s="7"/>
      <c r="E35" s="9" t="s">
        <v>96</v>
      </c>
      <c r="F35" s="10">
        <v>33</v>
      </c>
    </row>
    <row r="36" spans="1:6" ht="15.75">
      <c r="A36" s="7"/>
      <c r="B36" s="7"/>
      <c r="C36" s="8"/>
      <c r="D36" s="7"/>
      <c r="E36" s="9" t="s">
        <v>97</v>
      </c>
      <c r="F36" s="10">
        <v>34</v>
      </c>
    </row>
    <row r="37" spans="1:6" ht="15.75">
      <c r="A37" s="7"/>
      <c r="B37" s="7"/>
      <c r="C37" s="8"/>
      <c r="D37" s="7"/>
      <c r="E37" s="9" t="s">
        <v>98</v>
      </c>
      <c r="F37" s="10">
        <v>35</v>
      </c>
    </row>
    <row r="38" spans="1:6" ht="15.75">
      <c r="A38" s="7"/>
      <c r="B38" s="7"/>
      <c r="C38" s="8"/>
      <c r="D38" s="7"/>
      <c r="E38" s="9" t="s">
        <v>99</v>
      </c>
      <c r="F38" s="10">
        <v>36</v>
      </c>
    </row>
    <row r="39" spans="1:6" ht="15.75">
      <c r="A39" s="7"/>
      <c r="B39" s="7"/>
      <c r="C39" s="8"/>
      <c r="D39" s="7"/>
      <c r="E39" s="9" t="s">
        <v>100</v>
      </c>
      <c r="F39" s="10">
        <v>37</v>
      </c>
    </row>
    <row r="40" spans="1:6" ht="15.75">
      <c r="A40" s="7"/>
      <c r="B40" s="7"/>
      <c r="C40" s="8"/>
      <c r="D40" s="7"/>
      <c r="E40" s="9" t="s">
        <v>101</v>
      </c>
      <c r="F40" s="10">
        <v>38</v>
      </c>
    </row>
    <row r="41" spans="1:6" ht="15.75">
      <c r="A41" s="7"/>
      <c r="B41" s="7"/>
      <c r="C41" s="8"/>
      <c r="D41" s="7"/>
      <c r="E41" s="9" t="s">
        <v>102</v>
      </c>
      <c r="F41" s="10">
        <v>39</v>
      </c>
    </row>
    <row r="42" spans="1:6" ht="15.75">
      <c r="A42" s="7"/>
      <c r="B42" s="7"/>
      <c r="C42" s="8"/>
      <c r="D42" s="7"/>
      <c r="E42" s="9" t="s">
        <v>103</v>
      </c>
      <c r="F42" s="10">
        <v>40</v>
      </c>
    </row>
    <row r="43" spans="1:6" ht="15.75">
      <c r="A43" s="4"/>
      <c r="B43" s="7"/>
      <c r="C43" s="5"/>
      <c r="D43" s="4"/>
      <c r="E43" s="9" t="s">
        <v>104</v>
      </c>
      <c r="F43" s="10">
        <v>41</v>
      </c>
    </row>
    <row r="44" spans="1:6" ht="15.75">
      <c r="A44" s="7"/>
      <c r="B44" s="7"/>
      <c r="C44" s="8"/>
      <c r="D44" s="7"/>
      <c r="E44" s="9" t="s">
        <v>105</v>
      </c>
      <c r="F44" s="10">
        <v>42</v>
      </c>
    </row>
    <row r="45" spans="1:6" ht="15.75">
      <c r="A45" s="7"/>
      <c r="B45" s="7"/>
      <c r="C45" s="8"/>
      <c r="D45" s="7"/>
      <c r="E45" s="9" t="s">
        <v>106</v>
      </c>
      <c r="F45" s="10">
        <v>43</v>
      </c>
    </row>
    <row r="46" spans="1:6" ht="15.75">
      <c r="A46" s="7"/>
      <c r="B46" s="7"/>
      <c r="C46" s="8"/>
      <c r="D46" s="7"/>
      <c r="E46" s="9" t="s">
        <v>107</v>
      </c>
      <c r="F46" s="10">
        <v>44</v>
      </c>
    </row>
    <row r="47" spans="1:6" ht="15.75">
      <c r="A47" s="7"/>
      <c r="B47" s="7"/>
      <c r="C47" s="8"/>
      <c r="D47" s="7"/>
      <c r="E47" s="9" t="s">
        <v>108</v>
      </c>
      <c r="F47" s="10">
        <v>45</v>
      </c>
    </row>
    <row r="48" spans="1:6" ht="15.75">
      <c r="A48" s="7"/>
      <c r="B48" s="7"/>
      <c r="C48" s="8"/>
      <c r="D48" s="7"/>
      <c r="E48" s="9" t="s">
        <v>109</v>
      </c>
      <c r="F48" s="10">
        <v>46</v>
      </c>
    </row>
    <row r="49" spans="1:6" ht="15.75">
      <c r="A49" s="7"/>
      <c r="B49" s="7"/>
      <c r="C49" s="8"/>
      <c r="D49" s="7"/>
      <c r="E49" s="9" t="s">
        <v>110</v>
      </c>
      <c r="F49" s="10">
        <v>47</v>
      </c>
    </row>
    <row r="50" spans="1:6" ht="15.75">
      <c r="A50" s="7"/>
      <c r="C50" s="8"/>
      <c r="D50" s="7"/>
      <c r="E50" s="9" t="s">
        <v>111</v>
      </c>
      <c r="F50" s="10">
        <v>48</v>
      </c>
    </row>
    <row r="51" spans="1:6" ht="15.75">
      <c r="A51" s="7"/>
      <c r="C51" s="8"/>
      <c r="D51" s="7"/>
      <c r="E51" s="9" t="s">
        <v>112</v>
      </c>
      <c r="F51" s="10">
        <v>49</v>
      </c>
    </row>
    <row r="52" spans="1:6" ht="15.75">
      <c r="E52" s="9" t="s">
        <v>113</v>
      </c>
      <c r="F52" s="10">
        <v>50</v>
      </c>
    </row>
    <row r="53" spans="1:6" ht="15.75">
      <c r="E53" s="9" t="s">
        <v>114</v>
      </c>
      <c r="F53" s="10">
        <v>51</v>
      </c>
    </row>
    <row r="54" spans="1:6" ht="15.75">
      <c r="E54" s="9" t="s">
        <v>115</v>
      </c>
      <c r="F54" s="10">
        <v>52</v>
      </c>
    </row>
    <row r="55" spans="1:6" ht="15.75">
      <c r="E55" s="9" t="s">
        <v>116</v>
      </c>
      <c r="F55" s="10">
        <v>53</v>
      </c>
    </row>
    <row r="56" spans="1:6" ht="15.75">
      <c r="E56" s="9" t="s">
        <v>117</v>
      </c>
      <c r="F56" s="10">
        <v>54</v>
      </c>
    </row>
    <row r="57" spans="1:6" ht="15.75">
      <c r="E57" s="9" t="s">
        <v>118</v>
      </c>
      <c r="F57" s="10">
        <v>55</v>
      </c>
    </row>
    <row r="58" spans="1:6" ht="15.75">
      <c r="E58" s="9" t="s">
        <v>119</v>
      </c>
      <c r="F58" s="10">
        <v>56</v>
      </c>
    </row>
    <row r="59" spans="1:6" ht="15.75">
      <c r="E59" s="9" t="s">
        <v>120</v>
      </c>
      <c r="F59" s="10">
        <v>57</v>
      </c>
    </row>
    <row r="60" spans="1:6" ht="15.75">
      <c r="E60" s="9" t="s">
        <v>121</v>
      </c>
      <c r="F60" s="10">
        <v>58</v>
      </c>
    </row>
    <row r="61" spans="1:6" ht="15.75">
      <c r="E61" s="9" t="s">
        <v>122</v>
      </c>
      <c r="F61" s="10">
        <v>59</v>
      </c>
    </row>
    <row r="62" spans="1:6" ht="15.75">
      <c r="E62" s="9" t="s">
        <v>123</v>
      </c>
      <c r="F62" s="10">
        <v>60</v>
      </c>
    </row>
    <row r="63" spans="1:6" ht="15.75">
      <c r="E63" s="9" t="s">
        <v>124</v>
      </c>
      <c r="F63" s="10">
        <v>61</v>
      </c>
    </row>
    <row r="64" spans="1:6" ht="15.75">
      <c r="E64" s="9" t="s">
        <v>125</v>
      </c>
      <c r="F64" s="10">
        <v>62</v>
      </c>
    </row>
    <row r="65" spans="5:6" ht="15.75">
      <c r="E65" s="9" t="s">
        <v>126</v>
      </c>
      <c r="F65" s="10">
        <v>63</v>
      </c>
    </row>
    <row r="66" spans="5:6" ht="15.75">
      <c r="E66" s="9" t="s">
        <v>127</v>
      </c>
      <c r="F66" s="10">
        <v>64</v>
      </c>
    </row>
  </sheetData>
  <sheetProtection selectLockedCells="1" selectUnlockedCells="1"/>
  <phoneticPr fontId="0" type="noConversion"/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"/>
  <sheetViews>
    <sheetView workbookViewId="0">
      <selection activeCell="D5" sqref="D5"/>
    </sheetView>
  </sheetViews>
  <sheetFormatPr defaultRowHeight="15"/>
  <cols>
    <col min="1" max="1" width="13.140625" customWidth="1"/>
    <col min="2" max="2" width="20.28515625" customWidth="1"/>
    <col min="3" max="3" width="7.42578125" customWidth="1"/>
    <col min="4" max="4" width="8.85546875" customWidth="1"/>
    <col min="5" max="5" width="13" customWidth="1"/>
    <col min="6" max="6" width="18" customWidth="1"/>
    <col min="7" max="7" width="20.140625" customWidth="1"/>
    <col min="10" max="10" width="21.42578125" style="13" customWidth="1"/>
    <col min="11" max="11" width="11.28515625" customWidth="1"/>
    <col min="12" max="12" width="10.140625" customWidth="1"/>
    <col min="14" max="14" width="10.140625" customWidth="1"/>
    <col min="15" max="15" width="20.140625" customWidth="1"/>
    <col min="23" max="23" width="8.85546875" customWidth="1"/>
  </cols>
  <sheetData>
    <row r="1" spans="1:23" ht="15" customHeight="1">
      <c r="A1" s="14" t="s">
        <v>128</v>
      </c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25" customFormat="1" ht="39.6" customHeight="1">
      <c r="A2" s="17" t="s">
        <v>129</v>
      </c>
      <c r="B2" s="17" t="s">
        <v>130</v>
      </c>
      <c r="C2" s="18" t="s">
        <v>131</v>
      </c>
      <c r="D2" s="17" t="s">
        <v>132</v>
      </c>
      <c r="E2" s="19" t="s">
        <v>133</v>
      </c>
      <c r="F2" s="20" t="s">
        <v>134</v>
      </c>
      <c r="G2" s="21" t="s">
        <v>135</v>
      </c>
      <c r="H2" s="17" t="s">
        <v>136</v>
      </c>
      <c r="I2" s="17" t="s">
        <v>137</v>
      </c>
      <c r="J2" s="22" t="s">
        <v>138</v>
      </c>
      <c r="K2" s="17" t="s">
        <v>139</v>
      </c>
      <c r="L2" s="20" t="s">
        <v>140</v>
      </c>
      <c r="M2" s="20" t="s">
        <v>141</v>
      </c>
      <c r="N2" s="23" t="s">
        <v>142</v>
      </c>
      <c r="O2" s="23" t="s">
        <v>143</v>
      </c>
      <c r="P2" s="23" t="s">
        <v>144</v>
      </c>
      <c r="Q2" s="23" t="s">
        <v>145</v>
      </c>
      <c r="R2" s="24" t="s">
        <v>146</v>
      </c>
      <c r="S2" s="24" t="s">
        <v>147</v>
      </c>
      <c r="T2" s="24" t="s">
        <v>13</v>
      </c>
      <c r="U2" s="24" t="s">
        <v>148</v>
      </c>
      <c r="V2" s="23" t="s">
        <v>149</v>
      </c>
      <c r="W2" s="23" t="s">
        <v>150</v>
      </c>
    </row>
    <row r="3" spans="1:23" s="32" customFormat="1" ht="73.900000000000006" customHeight="1">
      <c r="A3" s="26" t="s">
        <v>151</v>
      </c>
      <c r="B3" s="26" t="s">
        <v>152</v>
      </c>
      <c r="C3" s="27" t="s">
        <v>153</v>
      </c>
      <c r="D3" s="26" t="s">
        <v>154</v>
      </c>
      <c r="E3" s="28" t="s">
        <v>155</v>
      </c>
      <c r="F3" s="26" t="s">
        <v>156</v>
      </c>
      <c r="G3" s="29" t="s">
        <v>157</v>
      </c>
      <c r="H3" s="26" t="s">
        <v>158</v>
      </c>
      <c r="I3" s="26" t="s">
        <v>159</v>
      </c>
      <c r="J3" s="30" t="s">
        <v>160</v>
      </c>
      <c r="K3" s="26" t="s">
        <v>161</v>
      </c>
      <c r="L3" s="31" t="s">
        <v>162</v>
      </c>
      <c r="M3" s="26" t="s">
        <v>163</v>
      </c>
      <c r="N3" s="26" t="s">
        <v>164</v>
      </c>
      <c r="O3" s="26" t="s">
        <v>165</v>
      </c>
      <c r="P3" s="26" t="s">
        <v>166</v>
      </c>
      <c r="Q3" s="26" t="s">
        <v>167</v>
      </c>
      <c r="R3" s="26" t="s">
        <v>11</v>
      </c>
      <c r="S3" s="26" t="s">
        <v>168</v>
      </c>
      <c r="T3" s="26" t="s">
        <v>169</v>
      </c>
      <c r="U3" s="26" t="s">
        <v>14</v>
      </c>
      <c r="V3" s="26" t="s">
        <v>170</v>
      </c>
      <c r="W3" s="26" t="s">
        <v>171</v>
      </c>
    </row>
  </sheetData>
  <sheetProtection selectLockedCells="1" selectUnlockedCells="1"/>
  <phoneticPr fontId="0" type="noConversion"/>
  <hyperlinks>
    <hyperlink ref="A1" location="General!A1" display="Stock_Holder"/>
  </hyperlink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"/>
  <sheetViews>
    <sheetView topLeftCell="B1" workbookViewId="0">
      <selection activeCell="C36" sqref="C36"/>
    </sheetView>
  </sheetViews>
  <sheetFormatPr defaultRowHeight="15"/>
  <cols>
    <col min="1" max="1" width="16.5703125" customWidth="1"/>
    <col min="2" max="2" width="18.5703125" customWidth="1"/>
    <col min="4" max="4" width="7.42578125" customWidth="1"/>
    <col min="5" max="5" width="14" customWidth="1"/>
    <col min="7" max="7" width="18.5703125" customWidth="1"/>
    <col min="13" max="13" width="12.7109375" customWidth="1"/>
    <col min="14" max="14" width="14.7109375" customWidth="1"/>
    <col min="15" max="15" width="22.140625" customWidth="1"/>
    <col min="16" max="16" width="15.42578125" customWidth="1"/>
    <col min="17" max="17" width="19.7109375" customWidth="1"/>
    <col min="18" max="18" width="33.140625" customWidth="1"/>
    <col min="23" max="23" width="12.7109375" customWidth="1"/>
  </cols>
  <sheetData>
    <row r="1" spans="1:23" ht="15" customHeight="1">
      <c r="A1" s="14" t="s">
        <v>128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</row>
    <row r="2" spans="1:23" s="40" customFormat="1" ht="45">
      <c r="A2" s="34" t="s">
        <v>129</v>
      </c>
      <c r="B2" s="34" t="s">
        <v>130</v>
      </c>
      <c r="C2" s="34" t="s">
        <v>131</v>
      </c>
      <c r="D2" s="34" t="s">
        <v>132</v>
      </c>
      <c r="E2" s="19" t="s">
        <v>133</v>
      </c>
      <c r="F2" s="20" t="s">
        <v>134</v>
      </c>
      <c r="G2" s="35" t="s">
        <v>135</v>
      </c>
      <c r="H2" s="34" t="s">
        <v>136</v>
      </c>
      <c r="I2" s="34" t="s">
        <v>137</v>
      </c>
      <c r="J2" s="36" t="s">
        <v>138</v>
      </c>
      <c r="K2" s="34" t="s">
        <v>139</v>
      </c>
      <c r="L2" s="20" t="s">
        <v>140</v>
      </c>
      <c r="M2" s="37" t="s">
        <v>141</v>
      </c>
      <c r="N2" s="38" t="s">
        <v>142</v>
      </c>
      <c r="O2" s="38" t="s">
        <v>143</v>
      </c>
      <c r="P2" s="38" t="s">
        <v>144</v>
      </c>
      <c r="Q2" s="38" t="s">
        <v>145</v>
      </c>
      <c r="R2" s="39" t="s">
        <v>146</v>
      </c>
      <c r="S2" s="39" t="s">
        <v>147</v>
      </c>
      <c r="T2" s="39" t="s">
        <v>13</v>
      </c>
      <c r="U2" s="39" t="s">
        <v>148</v>
      </c>
      <c r="V2" s="38" t="s">
        <v>149</v>
      </c>
      <c r="W2" s="38" t="s">
        <v>150</v>
      </c>
    </row>
    <row r="3" spans="1:23" ht="153">
      <c r="A3" s="26" t="s">
        <v>151</v>
      </c>
      <c r="B3" s="26" t="s">
        <v>152</v>
      </c>
      <c r="C3" s="26" t="s">
        <v>172</v>
      </c>
      <c r="D3" s="26" t="s">
        <v>154</v>
      </c>
      <c r="E3" s="28" t="s">
        <v>155</v>
      </c>
      <c r="F3" s="26" t="s">
        <v>156</v>
      </c>
      <c r="G3" s="41" t="s">
        <v>157</v>
      </c>
      <c r="H3" s="26" t="s">
        <v>158</v>
      </c>
      <c r="I3" s="26" t="s">
        <v>159</v>
      </c>
      <c r="J3" s="30" t="s">
        <v>160</v>
      </c>
      <c r="K3" s="26" t="s">
        <v>161</v>
      </c>
      <c r="L3" s="31" t="s">
        <v>173</v>
      </c>
      <c r="M3" s="26" t="s">
        <v>174</v>
      </c>
      <c r="N3" s="31" t="s">
        <v>175</v>
      </c>
      <c r="O3" s="26" t="s">
        <v>165</v>
      </c>
      <c r="P3" s="26" t="s">
        <v>166</v>
      </c>
      <c r="Q3" s="26" t="s">
        <v>167</v>
      </c>
      <c r="R3" s="26" t="s">
        <v>11</v>
      </c>
      <c r="S3" s="26" t="s">
        <v>168</v>
      </c>
      <c r="T3" s="26" t="s">
        <v>169</v>
      </c>
      <c r="U3" s="26" t="s">
        <v>14</v>
      </c>
      <c r="V3" s="26" t="s">
        <v>170</v>
      </c>
      <c r="W3" s="26" t="s">
        <v>171</v>
      </c>
    </row>
  </sheetData>
  <sheetProtection selectLockedCells="1" selectUnlockedCells="1"/>
  <phoneticPr fontId="0" type="noConversion"/>
  <hyperlinks>
    <hyperlink ref="A1" location="General!A1" display="Stock_Holder"/>
  </hyperlink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"/>
  <sheetViews>
    <sheetView workbookViewId="0">
      <selection activeCell="C18" sqref="C18"/>
    </sheetView>
  </sheetViews>
  <sheetFormatPr defaultRowHeight="15"/>
  <cols>
    <col min="1" max="1" width="14.28515625" customWidth="1"/>
    <col min="2" max="3" width="18.5703125" customWidth="1"/>
    <col min="5" max="5" width="24.5703125" customWidth="1"/>
    <col min="6" max="6" width="11.7109375" customWidth="1"/>
    <col min="7" max="7" width="10.85546875" customWidth="1"/>
  </cols>
  <sheetData>
    <row r="1" spans="1:7" ht="15" customHeight="1">
      <c r="A1" s="14" t="s">
        <v>176</v>
      </c>
      <c r="B1" s="200" t="s">
        <v>177</v>
      </c>
      <c r="C1" s="200"/>
      <c r="D1" s="200"/>
      <c r="E1" s="200"/>
      <c r="F1" s="200"/>
      <c r="G1" s="200"/>
    </row>
    <row r="2" spans="1:7" ht="30">
      <c r="A2" s="42" t="s">
        <v>138</v>
      </c>
      <c r="B2" s="18" t="s">
        <v>129</v>
      </c>
      <c r="C2" s="35" t="s">
        <v>135</v>
      </c>
      <c r="D2" s="18" t="s">
        <v>137</v>
      </c>
      <c r="E2" s="37" t="s">
        <v>178</v>
      </c>
      <c r="F2" s="37" t="s">
        <v>179</v>
      </c>
      <c r="G2" s="37" t="s">
        <v>180</v>
      </c>
    </row>
    <row r="3" spans="1:7" ht="76.5">
      <c r="A3" s="27" t="s">
        <v>181</v>
      </c>
      <c r="B3" s="43" t="s">
        <v>151</v>
      </c>
      <c r="C3" s="41" t="s">
        <v>157</v>
      </c>
      <c r="D3" s="26" t="s">
        <v>159</v>
      </c>
      <c r="E3" s="44" t="s">
        <v>182</v>
      </c>
      <c r="F3" s="44" t="s">
        <v>183</v>
      </c>
      <c r="G3" s="44" t="s">
        <v>184</v>
      </c>
    </row>
  </sheetData>
  <sheetProtection selectLockedCells="1" selectUnlockedCells="1"/>
  <mergeCells count="1">
    <mergeCell ref="B1:G1"/>
  </mergeCells>
  <phoneticPr fontId="0" type="noConversion"/>
  <hyperlinks>
    <hyperlink ref="A1" location="General!A1" display="Stock_Control"/>
  </hyperlink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9"/>
  <sheetViews>
    <sheetView topLeftCell="C1" workbookViewId="0">
      <selection activeCell="I8" sqref="I8"/>
    </sheetView>
  </sheetViews>
  <sheetFormatPr defaultRowHeight="16.5" customHeight="1"/>
  <cols>
    <col min="1" max="1" width="3.28515625" style="10" customWidth="1"/>
    <col min="2" max="2" width="21.85546875" style="96" customWidth="1"/>
    <col min="3" max="3" width="12.7109375" style="96" customWidth="1"/>
    <col min="4" max="4" width="12" style="9" customWidth="1"/>
    <col min="5" max="5" width="5.7109375" style="10" hidden="1" customWidth="1"/>
    <col min="6" max="6" width="10.5703125" style="97" hidden="1" customWidth="1"/>
    <col min="7" max="7" width="9.140625" style="9" hidden="1" customWidth="1"/>
    <col min="8" max="8" width="5.85546875" style="10" hidden="1" customWidth="1"/>
    <col min="9" max="9" width="11.85546875" style="97" customWidth="1"/>
    <col min="10" max="10" width="11.28515625" style="98" customWidth="1"/>
    <col min="11" max="11" width="16.5703125" style="2" customWidth="1"/>
    <col min="12" max="12" width="9.42578125" style="97" hidden="1" customWidth="1"/>
    <col min="13" max="13" width="9.42578125" style="98" hidden="1" customWidth="1"/>
    <col min="14" max="14" width="9.42578125" style="9" hidden="1" customWidth="1"/>
    <col min="15" max="15" width="9.42578125" style="98" hidden="1" customWidth="1"/>
    <col min="16" max="16" width="1.140625" style="99" hidden="1" customWidth="1"/>
    <col min="17" max="17" width="40.140625" style="1" customWidth="1"/>
    <col min="18" max="18" width="10.7109375" style="97" customWidth="1"/>
    <col min="19" max="19" width="9.5703125" style="97" customWidth="1"/>
    <col min="20" max="20" width="8.28515625" style="9" customWidth="1"/>
    <col min="21" max="21" width="9.140625" style="9"/>
    <col min="22" max="22" width="12.42578125" style="9" customWidth="1"/>
    <col min="23" max="16384" width="9.140625" style="9"/>
  </cols>
  <sheetData>
    <row r="1" spans="1:22" ht="20.25" customHeight="1">
      <c r="B1" s="185" t="s">
        <v>495</v>
      </c>
    </row>
    <row r="2" spans="1:22" s="101" customFormat="1" ht="24.75" customHeight="1">
      <c r="A2" s="202" t="s">
        <v>0</v>
      </c>
      <c r="B2" s="202" t="s">
        <v>429</v>
      </c>
      <c r="C2" s="202" t="s">
        <v>430</v>
      </c>
      <c r="D2" s="202" t="s">
        <v>431</v>
      </c>
      <c r="E2" s="202" t="s">
        <v>3</v>
      </c>
      <c r="F2" s="203" t="s">
        <v>432</v>
      </c>
      <c r="G2" s="204" t="s">
        <v>5</v>
      </c>
      <c r="H2" s="100"/>
      <c r="I2" s="202" t="s">
        <v>433</v>
      </c>
      <c r="J2" s="202" t="s">
        <v>434</v>
      </c>
      <c r="K2" s="201" t="s">
        <v>435</v>
      </c>
      <c r="L2" s="202" t="s">
        <v>7</v>
      </c>
      <c r="M2" s="208" t="s">
        <v>8</v>
      </c>
      <c r="N2" s="206" t="s">
        <v>9</v>
      </c>
      <c r="O2" s="206"/>
      <c r="P2" s="207" t="s">
        <v>10</v>
      </c>
      <c r="Q2" s="201" t="s">
        <v>11</v>
      </c>
      <c r="R2" s="202" t="s">
        <v>436</v>
      </c>
      <c r="S2" s="202" t="s">
        <v>437</v>
      </c>
      <c r="T2" s="202" t="s">
        <v>171</v>
      </c>
    </row>
    <row r="3" spans="1:22" s="105" customFormat="1" ht="44.25" customHeight="1">
      <c r="A3" s="202"/>
      <c r="B3" s="202"/>
      <c r="C3" s="202"/>
      <c r="D3" s="203"/>
      <c r="E3" s="202"/>
      <c r="F3" s="203"/>
      <c r="G3" s="204"/>
      <c r="H3" s="102" t="s">
        <v>187</v>
      </c>
      <c r="I3" s="203" t="s">
        <v>15</v>
      </c>
      <c r="J3" s="203"/>
      <c r="K3" s="205"/>
      <c r="L3" s="202"/>
      <c r="M3" s="208"/>
      <c r="N3" s="103" t="s">
        <v>15</v>
      </c>
      <c r="O3" s="104" t="s">
        <v>186</v>
      </c>
      <c r="P3" s="207"/>
      <c r="Q3" s="201"/>
      <c r="R3" s="202"/>
      <c r="S3" s="202"/>
      <c r="T3" s="202"/>
    </row>
    <row r="4" spans="1:22" s="110" customFormat="1" ht="16.5" customHeight="1">
      <c r="A4" s="106">
        <v>1</v>
      </c>
      <c r="B4" s="106">
        <v>2</v>
      </c>
      <c r="C4" s="106"/>
      <c r="D4" s="106">
        <v>3</v>
      </c>
      <c r="E4" s="106">
        <v>4</v>
      </c>
      <c r="F4" s="107" t="s">
        <v>17</v>
      </c>
      <c r="G4" s="106">
        <v>6</v>
      </c>
      <c r="H4" s="106">
        <v>7</v>
      </c>
      <c r="I4" s="107">
        <v>8</v>
      </c>
      <c r="J4" s="108">
        <v>9</v>
      </c>
      <c r="K4" s="127">
        <v>10</v>
      </c>
      <c r="L4" s="106">
        <v>11</v>
      </c>
      <c r="M4" s="108">
        <v>12</v>
      </c>
      <c r="N4" s="106">
        <v>13</v>
      </c>
      <c r="O4" s="108">
        <v>14</v>
      </c>
      <c r="P4" s="109">
        <v>15</v>
      </c>
      <c r="Q4" s="127">
        <v>11</v>
      </c>
      <c r="R4" s="107" t="s">
        <v>454</v>
      </c>
      <c r="S4" s="107" t="s">
        <v>455</v>
      </c>
      <c r="T4" s="106">
        <v>14</v>
      </c>
      <c r="V4" s="111">
        <f>55010240000/10000</f>
        <v>5501024</v>
      </c>
    </row>
    <row r="5" spans="1:22" s="112" customFormat="1" ht="18" customHeight="1">
      <c r="A5" s="144">
        <v>1</v>
      </c>
      <c r="B5" s="145" t="s">
        <v>191</v>
      </c>
      <c r="C5" s="145" t="s">
        <v>195</v>
      </c>
      <c r="D5" s="145" t="s">
        <v>438</v>
      </c>
      <c r="E5" s="144" t="s">
        <v>18</v>
      </c>
      <c r="F5" s="146"/>
      <c r="G5" s="145"/>
      <c r="H5" s="144" t="s">
        <v>19</v>
      </c>
      <c r="I5" s="176" t="s">
        <v>192</v>
      </c>
      <c r="J5" s="147" t="s">
        <v>193</v>
      </c>
      <c r="K5" s="148" t="s">
        <v>25</v>
      </c>
      <c r="L5" s="144">
        <v>1.8</v>
      </c>
      <c r="M5" s="149" t="s">
        <v>194</v>
      </c>
      <c r="N5" s="145" t="s">
        <v>195</v>
      </c>
      <c r="O5" s="147">
        <v>39241</v>
      </c>
      <c r="P5" s="111">
        <v>410954</v>
      </c>
      <c r="Q5" s="150" t="s">
        <v>196</v>
      </c>
      <c r="R5" s="111">
        <v>410954</v>
      </c>
      <c r="S5" s="151">
        <f>100/$V$4*P5</f>
        <v>7.4705000378111421</v>
      </c>
      <c r="T5" s="145"/>
      <c r="U5" s="112">
        <f>100/$V$4*R5</f>
        <v>7.4705000378111421</v>
      </c>
    </row>
    <row r="6" spans="1:22" s="112" customFormat="1" ht="18" customHeight="1">
      <c r="A6" s="114">
        <v>2</v>
      </c>
      <c r="B6" s="113" t="s">
        <v>295</v>
      </c>
      <c r="C6" s="113"/>
      <c r="D6" s="113"/>
      <c r="E6" s="114" t="s">
        <v>22</v>
      </c>
      <c r="F6" s="115" t="s">
        <v>192</v>
      </c>
      <c r="G6" s="113" t="s">
        <v>24</v>
      </c>
      <c r="H6" s="114" t="s">
        <v>19</v>
      </c>
      <c r="I6" s="177" t="s">
        <v>303</v>
      </c>
      <c r="J6" s="116">
        <v>28707</v>
      </c>
      <c r="K6" s="128" t="s">
        <v>105</v>
      </c>
      <c r="L6" s="114"/>
      <c r="M6" s="117"/>
      <c r="N6" s="113"/>
      <c r="O6" s="116"/>
      <c r="P6" s="118">
        <v>0</v>
      </c>
      <c r="Q6" s="130" t="s">
        <v>196</v>
      </c>
      <c r="R6" s="118">
        <v>0</v>
      </c>
      <c r="S6" s="126"/>
      <c r="T6" s="113"/>
    </row>
    <row r="7" spans="1:22" s="112" customFormat="1" ht="18" customHeight="1">
      <c r="A7" s="114">
        <v>3</v>
      </c>
      <c r="B7" s="113" t="s">
        <v>296</v>
      </c>
      <c r="C7" s="113"/>
      <c r="D7" s="113"/>
      <c r="E7" s="114" t="s">
        <v>22</v>
      </c>
      <c r="F7" s="115" t="s">
        <v>192</v>
      </c>
      <c r="G7" s="113" t="s">
        <v>52</v>
      </c>
      <c r="H7" s="114" t="s">
        <v>19</v>
      </c>
      <c r="I7" s="177" t="s">
        <v>304</v>
      </c>
      <c r="J7" s="116" t="s">
        <v>385</v>
      </c>
      <c r="K7" s="128" t="s">
        <v>25</v>
      </c>
      <c r="L7" s="114"/>
      <c r="M7" s="117"/>
      <c r="N7" s="113"/>
      <c r="O7" s="116"/>
      <c r="P7" s="118">
        <v>0</v>
      </c>
      <c r="Q7" s="130" t="s">
        <v>196</v>
      </c>
      <c r="R7" s="118">
        <v>0</v>
      </c>
      <c r="S7" s="126"/>
      <c r="T7" s="113"/>
      <c r="V7" s="112" t="s">
        <v>439</v>
      </c>
    </row>
    <row r="8" spans="1:22" s="112" customFormat="1" ht="18" customHeight="1">
      <c r="A8" s="114">
        <v>4</v>
      </c>
      <c r="B8" s="113" t="s">
        <v>297</v>
      </c>
      <c r="C8" s="113"/>
      <c r="D8" s="113"/>
      <c r="E8" s="114" t="s">
        <v>22</v>
      </c>
      <c r="F8" s="115" t="s">
        <v>192</v>
      </c>
      <c r="G8" s="113" t="s">
        <v>26</v>
      </c>
      <c r="H8" s="114" t="s">
        <v>19</v>
      </c>
      <c r="I8" s="177" t="s">
        <v>305</v>
      </c>
      <c r="J8" s="116">
        <v>40396</v>
      </c>
      <c r="K8" s="128" t="s">
        <v>25</v>
      </c>
      <c r="L8" s="114"/>
      <c r="M8" s="117"/>
      <c r="N8" s="113"/>
      <c r="O8" s="116"/>
      <c r="P8" s="118">
        <v>0</v>
      </c>
      <c r="Q8" s="130" t="s">
        <v>196</v>
      </c>
      <c r="R8" s="118">
        <v>0</v>
      </c>
      <c r="S8" s="126"/>
      <c r="T8" s="113"/>
    </row>
    <row r="9" spans="1:22" s="112" customFormat="1" ht="18" customHeight="1">
      <c r="A9" s="114">
        <v>5</v>
      </c>
      <c r="B9" s="113" t="s">
        <v>298</v>
      </c>
      <c r="C9" s="113"/>
      <c r="D9" s="113"/>
      <c r="E9" s="114" t="s">
        <v>22</v>
      </c>
      <c r="F9" s="115" t="s">
        <v>192</v>
      </c>
      <c r="G9" s="113" t="s">
        <v>26</v>
      </c>
      <c r="H9" s="114" t="s">
        <v>19</v>
      </c>
      <c r="I9" s="177" t="s">
        <v>306</v>
      </c>
      <c r="J9" s="116" t="s">
        <v>391</v>
      </c>
      <c r="K9" s="128" t="s">
        <v>25</v>
      </c>
      <c r="L9" s="114"/>
      <c r="M9" s="117"/>
      <c r="N9" s="113"/>
      <c r="O9" s="116"/>
      <c r="P9" s="118">
        <v>0</v>
      </c>
      <c r="Q9" s="130" t="s">
        <v>196</v>
      </c>
      <c r="R9" s="118">
        <v>0</v>
      </c>
      <c r="S9" s="126"/>
      <c r="T9" s="113"/>
    </row>
    <row r="10" spans="1:22" s="112" customFormat="1" ht="18" customHeight="1">
      <c r="A10" s="114">
        <v>6</v>
      </c>
      <c r="B10" s="113" t="s">
        <v>299</v>
      </c>
      <c r="C10" s="113"/>
      <c r="D10" s="113"/>
      <c r="E10" s="114" t="s">
        <v>22</v>
      </c>
      <c r="F10" s="115" t="s">
        <v>192</v>
      </c>
      <c r="G10" s="113" t="s">
        <v>62</v>
      </c>
      <c r="H10" s="114" t="s">
        <v>19</v>
      </c>
      <c r="I10" s="177" t="s">
        <v>307</v>
      </c>
      <c r="J10" s="116">
        <v>35161</v>
      </c>
      <c r="K10" s="128" t="s">
        <v>25</v>
      </c>
      <c r="L10" s="114"/>
      <c r="M10" s="117"/>
      <c r="N10" s="113"/>
      <c r="O10" s="116"/>
      <c r="P10" s="118">
        <v>0</v>
      </c>
      <c r="Q10" s="130" t="s">
        <v>386</v>
      </c>
      <c r="R10" s="118">
        <v>0</v>
      </c>
      <c r="S10" s="126"/>
      <c r="T10" s="113"/>
    </row>
    <row r="11" spans="1:22" s="112" customFormat="1" ht="18" customHeight="1">
      <c r="A11" s="114">
        <v>7</v>
      </c>
      <c r="B11" s="113" t="s">
        <v>300</v>
      </c>
      <c r="C11" s="113"/>
      <c r="D11" s="113"/>
      <c r="E11" s="114" t="s">
        <v>22</v>
      </c>
      <c r="F11" s="115" t="s">
        <v>192</v>
      </c>
      <c r="G11" s="113" t="s">
        <v>62</v>
      </c>
      <c r="H11" s="114" t="s">
        <v>19</v>
      </c>
      <c r="I11" s="177" t="s">
        <v>308</v>
      </c>
      <c r="J11" s="116" t="s">
        <v>387</v>
      </c>
      <c r="K11" s="128" t="s">
        <v>57</v>
      </c>
      <c r="L11" s="114"/>
      <c r="M11" s="117"/>
      <c r="N11" s="113"/>
      <c r="O11" s="116"/>
      <c r="P11" s="118">
        <v>0</v>
      </c>
      <c r="Q11" s="130" t="s">
        <v>388</v>
      </c>
      <c r="R11" s="118">
        <v>0</v>
      </c>
      <c r="S11" s="126"/>
      <c r="T11" s="113"/>
    </row>
    <row r="12" spans="1:22" s="112" customFormat="1" ht="18" customHeight="1">
      <c r="A12" s="114">
        <v>8</v>
      </c>
      <c r="B12" s="113" t="s">
        <v>301</v>
      </c>
      <c r="C12" s="113"/>
      <c r="D12" s="113"/>
      <c r="E12" s="114" t="s">
        <v>22</v>
      </c>
      <c r="F12" s="115" t="s">
        <v>192</v>
      </c>
      <c r="G12" s="113" t="s">
        <v>65</v>
      </c>
      <c r="H12" s="114" t="s">
        <v>19</v>
      </c>
      <c r="I12" s="177" t="s">
        <v>309</v>
      </c>
      <c r="J12" s="116">
        <v>37198</v>
      </c>
      <c r="K12" s="128" t="s">
        <v>25</v>
      </c>
      <c r="L12" s="114"/>
      <c r="M12" s="117"/>
      <c r="N12" s="113"/>
      <c r="O12" s="116"/>
      <c r="P12" s="118">
        <v>0</v>
      </c>
      <c r="Q12" s="130" t="s">
        <v>389</v>
      </c>
      <c r="R12" s="118">
        <v>0</v>
      </c>
      <c r="S12" s="126"/>
      <c r="T12" s="113"/>
    </row>
    <row r="13" spans="1:22" s="112" customFormat="1" ht="18" customHeight="1">
      <c r="A13" s="114">
        <v>9</v>
      </c>
      <c r="B13" s="113" t="s">
        <v>247</v>
      </c>
      <c r="C13" s="113" t="s">
        <v>250</v>
      </c>
      <c r="D13" s="113"/>
      <c r="E13" s="114" t="s">
        <v>22</v>
      </c>
      <c r="F13" s="115" t="s">
        <v>192</v>
      </c>
      <c r="G13" s="113" t="s">
        <v>65</v>
      </c>
      <c r="H13" s="114" t="s">
        <v>19</v>
      </c>
      <c r="I13" s="177" t="s">
        <v>248</v>
      </c>
      <c r="J13" s="116" t="s">
        <v>249</v>
      </c>
      <c r="K13" s="128" t="s">
        <v>25</v>
      </c>
      <c r="L13" s="114"/>
      <c r="M13" s="117"/>
      <c r="N13" s="113" t="s">
        <v>250</v>
      </c>
      <c r="O13" s="116">
        <v>39640</v>
      </c>
      <c r="P13" s="118">
        <v>1642</v>
      </c>
      <c r="Q13" s="130" t="s">
        <v>480</v>
      </c>
      <c r="R13" s="118">
        <v>1642</v>
      </c>
      <c r="S13" s="126">
        <f>100/$V$4*P13</f>
        <v>2.9848988115667191E-2</v>
      </c>
      <c r="T13" s="113"/>
      <c r="U13" s="112">
        <f>100/$V$4*R13</f>
        <v>2.9848988115667191E-2</v>
      </c>
    </row>
    <row r="14" spans="1:22" s="112" customFormat="1" ht="18" customHeight="1">
      <c r="A14" s="114">
        <v>10</v>
      </c>
      <c r="B14" s="113" t="s">
        <v>302</v>
      </c>
      <c r="C14" s="113"/>
      <c r="D14" s="113"/>
      <c r="E14" s="114" t="s">
        <v>22</v>
      </c>
      <c r="F14" s="115" t="s">
        <v>192</v>
      </c>
      <c r="G14" s="113" t="s">
        <v>65</v>
      </c>
      <c r="H14" s="114" t="s">
        <v>19</v>
      </c>
      <c r="I14" s="177" t="s">
        <v>390</v>
      </c>
      <c r="J14" s="116">
        <v>39883</v>
      </c>
      <c r="K14" s="128" t="s">
        <v>25</v>
      </c>
      <c r="L14" s="114"/>
      <c r="M14" s="117"/>
      <c r="N14" s="113"/>
      <c r="O14" s="116"/>
      <c r="P14" s="118">
        <v>0</v>
      </c>
      <c r="Q14" s="130" t="s">
        <v>480</v>
      </c>
      <c r="R14" s="118">
        <v>0</v>
      </c>
      <c r="S14" s="126"/>
      <c r="T14" s="113"/>
    </row>
    <row r="15" spans="1:22" s="112" customFormat="1" ht="18" customHeight="1">
      <c r="A15" s="114">
        <v>11</v>
      </c>
      <c r="B15" s="113" t="s">
        <v>198</v>
      </c>
      <c r="C15" s="113" t="s">
        <v>201</v>
      </c>
      <c r="D15" s="113" t="s">
        <v>439</v>
      </c>
      <c r="E15" s="114" t="s">
        <v>18</v>
      </c>
      <c r="F15" s="115"/>
      <c r="G15" s="113"/>
      <c r="H15" s="114" t="s">
        <v>19</v>
      </c>
      <c r="I15" s="177" t="s">
        <v>199</v>
      </c>
      <c r="J15" s="116" t="s">
        <v>200</v>
      </c>
      <c r="K15" s="128" t="s">
        <v>25</v>
      </c>
      <c r="L15" s="114">
        <v>3.9</v>
      </c>
      <c r="M15" s="117" t="s">
        <v>194</v>
      </c>
      <c r="N15" s="113" t="s">
        <v>201</v>
      </c>
      <c r="O15" s="116">
        <v>39241</v>
      </c>
      <c r="P15" s="118">
        <v>67351</v>
      </c>
      <c r="Q15" s="130" t="s">
        <v>202</v>
      </c>
      <c r="R15" s="118">
        <v>67351</v>
      </c>
      <c r="S15" s="126">
        <f>100/$V$4*P15</f>
        <v>1.2243356873193063</v>
      </c>
      <c r="T15" s="113"/>
      <c r="U15" s="112">
        <f>100/$V$4*R15</f>
        <v>1.2243356873193063</v>
      </c>
    </row>
    <row r="16" spans="1:22" s="112" customFormat="1" ht="18" customHeight="1">
      <c r="A16" s="114">
        <v>12</v>
      </c>
      <c r="B16" s="113" t="s">
        <v>310</v>
      </c>
      <c r="C16" s="113"/>
      <c r="D16" s="113"/>
      <c r="E16" s="114" t="s">
        <v>22</v>
      </c>
      <c r="F16" s="115" t="s">
        <v>199</v>
      </c>
      <c r="G16" s="113" t="s">
        <v>24</v>
      </c>
      <c r="H16" s="114" t="s">
        <v>19</v>
      </c>
      <c r="I16" s="177" t="s">
        <v>415</v>
      </c>
      <c r="J16" s="116">
        <v>28523</v>
      </c>
      <c r="K16" s="128" t="s">
        <v>25</v>
      </c>
      <c r="L16" s="114"/>
      <c r="M16" s="117"/>
      <c r="N16" s="113"/>
      <c r="O16" s="116"/>
      <c r="P16" s="118">
        <v>0</v>
      </c>
      <c r="Q16" s="130" t="s">
        <v>202</v>
      </c>
      <c r="R16" s="118">
        <v>0</v>
      </c>
      <c r="S16" s="126"/>
      <c r="T16" s="113"/>
    </row>
    <row r="17" spans="1:22" s="112" customFormat="1" ht="18" customHeight="1">
      <c r="A17" s="114">
        <v>13</v>
      </c>
      <c r="B17" s="113" t="s">
        <v>311</v>
      </c>
      <c r="C17" s="113"/>
      <c r="D17" s="113"/>
      <c r="E17" s="114" t="s">
        <v>22</v>
      </c>
      <c r="F17" s="115" t="s">
        <v>199</v>
      </c>
      <c r="G17" s="113" t="s">
        <v>59</v>
      </c>
      <c r="H17" s="114" t="s">
        <v>19</v>
      </c>
      <c r="I17" s="177" t="s">
        <v>416</v>
      </c>
      <c r="J17" s="116">
        <v>38872</v>
      </c>
      <c r="K17" s="128" t="s">
        <v>25</v>
      </c>
      <c r="L17" s="114"/>
      <c r="M17" s="117"/>
      <c r="N17" s="113"/>
      <c r="O17" s="116"/>
      <c r="P17" s="118">
        <v>0</v>
      </c>
      <c r="Q17" s="130" t="s">
        <v>381</v>
      </c>
      <c r="R17" s="118">
        <v>0</v>
      </c>
      <c r="S17" s="126"/>
      <c r="T17" s="113"/>
    </row>
    <row r="18" spans="1:22" s="112" customFormat="1" ht="18" customHeight="1">
      <c r="A18" s="114">
        <v>14</v>
      </c>
      <c r="B18" s="113" t="s">
        <v>312</v>
      </c>
      <c r="C18" s="113"/>
      <c r="D18" s="113"/>
      <c r="E18" s="114" t="s">
        <v>22</v>
      </c>
      <c r="F18" s="115" t="s">
        <v>199</v>
      </c>
      <c r="G18" s="113" t="s">
        <v>62</v>
      </c>
      <c r="H18" s="114" t="s">
        <v>19</v>
      </c>
      <c r="I18" s="177" t="s">
        <v>417</v>
      </c>
      <c r="J18" s="116" t="s">
        <v>418</v>
      </c>
      <c r="K18" s="128" t="s">
        <v>25</v>
      </c>
      <c r="L18" s="114"/>
      <c r="M18" s="117"/>
      <c r="N18" s="113"/>
      <c r="O18" s="116"/>
      <c r="P18" s="118">
        <v>0</v>
      </c>
      <c r="Q18" s="130" t="s">
        <v>382</v>
      </c>
      <c r="R18" s="118">
        <v>0</v>
      </c>
      <c r="S18" s="126"/>
      <c r="T18" s="113"/>
    </row>
    <row r="19" spans="1:22" s="112" customFormat="1" ht="18" customHeight="1">
      <c r="A19" s="114">
        <v>15</v>
      </c>
      <c r="B19" s="113" t="s">
        <v>313</v>
      </c>
      <c r="C19" s="113"/>
      <c r="D19" s="113"/>
      <c r="E19" s="114" t="s">
        <v>22</v>
      </c>
      <c r="F19" s="115" t="s">
        <v>199</v>
      </c>
      <c r="G19" s="113" t="s">
        <v>65</v>
      </c>
      <c r="H19" s="114" t="s">
        <v>19</v>
      </c>
      <c r="I19" s="177" t="s">
        <v>419</v>
      </c>
      <c r="J19" s="116" t="s">
        <v>420</v>
      </c>
      <c r="K19" s="128" t="s">
        <v>25</v>
      </c>
      <c r="L19" s="114"/>
      <c r="M19" s="117"/>
      <c r="N19" s="113"/>
      <c r="O19" s="116"/>
      <c r="P19" s="118">
        <v>0</v>
      </c>
      <c r="Q19" s="130" t="s">
        <v>383</v>
      </c>
      <c r="R19" s="118">
        <v>0</v>
      </c>
      <c r="S19" s="126"/>
      <c r="T19" s="113"/>
    </row>
    <row r="20" spans="1:22" s="112" customFormat="1" ht="18" customHeight="1">
      <c r="A20" s="114">
        <v>16</v>
      </c>
      <c r="B20" s="113" t="s">
        <v>314</v>
      </c>
      <c r="C20" s="113"/>
      <c r="D20" s="113"/>
      <c r="E20" s="114" t="s">
        <v>22</v>
      </c>
      <c r="F20" s="115" t="s">
        <v>199</v>
      </c>
      <c r="G20" s="113" t="s">
        <v>65</v>
      </c>
      <c r="H20" s="114" t="s">
        <v>19</v>
      </c>
      <c r="I20" s="177" t="s">
        <v>421</v>
      </c>
      <c r="J20" s="116">
        <v>40156</v>
      </c>
      <c r="K20" s="128" t="s">
        <v>25</v>
      </c>
      <c r="L20" s="114"/>
      <c r="M20" s="117"/>
      <c r="N20" s="113"/>
      <c r="O20" s="116"/>
      <c r="P20" s="118">
        <v>0</v>
      </c>
      <c r="Q20" s="130" t="s">
        <v>384</v>
      </c>
      <c r="R20" s="118">
        <v>0</v>
      </c>
      <c r="S20" s="126"/>
      <c r="T20" s="113"/>
    </row>
    <row r="21" spans="1:22" s="112" customFormat="1" ht="18" customHeight="1">
      <c r="A21" s="114">
        <v>17</v>
      </c>
      <c r="B21" s="113" t="s">
        <v>315</v>
      </c>
      <c r="C21" s="113"/>
      <c r="D21" s="113"/>
      <c r="E21" s="114" t="s">
        <v>22</v>
      </c>
      <c r="F21" s="115" t="s">
        <v>199</v>
      </c>
      <c r="G21" s="113" t="s">
        <v>26</v>
      </c>
      <c r="H21" s="114" t="s">
        <v>19</v>
      </c>
      <c r="I21" s="177" t="s">
        <v>422</v>
      </c>
      <c r="J21" s="116" t="s">
        <v>423</v>
      </c>
      <c r="K21" s="128" t="s">
        <v>25</v>
      </c>
      <c r="L21" s="114"/>
      <c r="M21" s="117"/>
      <c r="N21" s="113"/>
      <c r="O21" s="116"/>
      <c r="P21" s="118">
        <v>0</v>
      </c>
      <c r="Q21" s="130" t="s">
        <v>202</v>
      </c>
      <c r="R21" s="118">
        <v>0</v>
      </c>
      <c r="S21" s="126"/>
      <c r="T21" s="113"/>
    </row>
    <row r="22" spans="1:22" s="112" customFormat="1" ht="18" customHeight="1">
      <c r="A22" s="114">
        <v>18</v>
      </c>
      <c r="B22" s="113" t="s">
        <v>316</v>
      </c>
      <c r="C22" s="113"/>
      <c r="D22" s="113"/>
      <c r="E22" s="114" t="s">
        <v>22</v>
      </c>
      <c r="F22" s="115" t="s">
        <v>199</v>
      </c>
      <c r="G22" s="113" t="s">
        <v>26</v>
      </c>
      <c r="H22" s="114" t="s">
        <v>19</v>
      </c>
      <c r="I22" s="177" t="s">
        <v>424</v>
      </c>
      <c r="J22" s="116">
        <v>41034</v>
      </c>
      <c r="K22" s="128" t="s">
        <v>25</v>
      </c>
      <c r="L22" s="114"/>
      <c r="M22" s="117"/>
      <c r="N22" s="113"/>
      <c r="O22" s="116"/>
      <c r="P22" s="118">
        <v>0</v>
      </c>
      <c r="Q22" s="130" t="s">
        <v>202</v>
      </c>
      <c r="R22" s="118">
        <v>0</v>
      </c>
      <c r="S22" s="126"/>
      <c r="T22" s="113"/>
    </row>
    <row r="23" spans="1:22" s="112" customFormat="1" ht="18" customHeight="1">
      <c r="A23" s="114">
        <v>19</v>
      </c>
      <c r="B23" s="113" t="s">
        <v>204</v>
      </c>
      <c r="C23" s="113" t="s">
        <v>207</v>
      </c>
      <c r="D23" s="113" t="s">
        <v>439</v>
      </c>
      <c r="E23" s="114" t="s">
        <v>18</v>
      </c>
      <c r="F23" s="115"/>
      <c r="G23" s="113"/>
      <c r="H23" s="114" t="s">
        <v>19</v>
      </c>
      <c r="I23" s="177" t="s">
        <v>205</v>
      </c>
      <c r="J23" s="116" t="s">
        <v>206</v>
      </c>
      <c r="K23" s="128" t="s">
        <v>25</v>
      </c>
      <c r="L23" s="114">
        <v>3.9</v>
      </c>
      <c r="M23" s="117" t="s">
        <v>194</v>
      </c>
      <c r="N23" s="113" t="s">
        <v>207</v>
      </c>
      <c r="O23" s="116" t="s">
        <v>208</v>
      </c>
      <c r="P23" s="118">
        <v>33715</v>
      </c>
      <c r="Q23" s="130" t="s">
        <v>209</v>
      </c>
      <c r="R23" s="118">
        <v>33715</v>
      </c>
      <c r="S23" s="126">
        <f>100/$V$4*P23</f>
        <v>0.61288589179032849</v>
      </c>
      <c r="T23" s="113"/>
      <c r="U23" s="112">
        <f>100/$V$4*R23</f>
        <v>0.61288589179032849</v>
      </c>
    </row>
    <row r="24" spans="1:22" s="112" customFormat="1" ht="18" customHeight="1">
      <c r="A24" s="114">
        <v>20</v>
      </c>
      <c r="B24" s="113" t="s">
        <v>317</v>
      </c>
      <c r="C24" s="113"/>
      <c r="D24" s="113"/>
      <c r="E24" s="114" t="s">
        <v>22</v>
      </c>
      <c r="F24" s="115" t="s">
        <v>205</v>
      </c>
      <c r="G24" s="113" t="s">
        <v>24</v>
      </c>
      <c r="H24" s="114" t="s">
        <v>19</v>
      </c>
      <c r="I24" s="177" t="s">
        <v>330</v>
      </c>
      <c r="J24" s="116" t="s">
        <v>412</v>
      </c>
      <c r="K24" s="128" t="s">
        <v>25</v>
      </c>
      <c r="L24" s="114"/>
      <c r="M24" s="117"/>
      <c r="N24" s="113"/>
      <c r="O24" s="116"/>
      <c r="P24" s="118">
        <v>0</v>
      </c>
      <c r="Q24" s="130" t="s">
        <v>209</v>
      </c>
      <c r="R24" s="118">
        <v>0</v>
      </c>
      <c r="S24" s="126"/>
      <c r="T24" s="113"/>
    </row>
    <row r="25" spans="1:22" s="112" customFormat="1" ht="18" customHeight="1">
      <c r="A25" s="114">
        <v>21</v>
      </c>
      <c r="B25" s="113" t="s">
        <v>318</v>
      </c>
      <c r="C25" s="113"/>
      <c r="D25" s="113"/>
      <c r="E25" s="114" t="s">
        <v>22</v>
      </c>
      <c r="F25" s="115" t="s">
        <v>205</v>
      </c>
      <c r="G25" s="113" t="s">
        <v>62</v>
      </c>
      <c r="H25" s="114" t="s">
        <v>19</v>
      </c>
      <c r="I25" s="177" t="s">
        <v>331</v>
      </c>
      <c r="J25" s="116" t="s">
        <v>413</v>
      </c>
      <c r="K25" s="128" t="s">
        <v>25</v>
      </c>
      <c r="L25" s="114"/>
      <c r="M25" s="117"/>
      <c r="N25" s="113"/>
      <c r="O25" s="116"/>
      <c r="P25" s="118">
        <v>0</v>
      </c>
      <c r="Q25" s="130" t="s">
        <v>209</v>
      </c>
      <c r="R25" s="118">
        <v>0</v>
      </c>
      <c r="S25" s="126"/>
      <c r="T25" s="113"/>
    </row>
    <row r="26" spans="1:22" s="112" customFormat="1" ht="18" customHeight="1">
      <c r="A26" s="114">
        <v>22</v>
      </c>
      <c r="B26" s="113" t="s">
        <v>319</v>
      </c>
      <c r="C26" s="113"/>
      <c r="D26" s="113"/>
      <c r="E26" s="114" t="s">
        <v>22</v>
      </c>
      <c r="F26" s="115" t="s">
        <v>205</v>
      </c>
      <c r="G26" s="113" t="s">
        <v>65</v>
      </c>
      <c r="H26" s="114" t="s">
        <v>19</v>
      </c>
      <c r="I26" s="177" t="s">
        <v>332</v>
      </c>
      <c r="J26" s="116">
        <v>41250</v>
      </c>
      <c r="K26" s="128" t="s">
        <v>25</v>
      </c>
      <c r="L26" s="114"/>
      <c r="M26" s="117"/>
      <c r="N26" s="113"/>
      <c r="O26" s="116"/>
      <c r="P26" s="118">
        <v>0</v>
      </c>
      <c r="Q26" s="130" t="s">
        <v>209</v>
      </c>
      <c r="R26" s="118">
        <v>0</v>
      </c>
      <c r="S26" s="126"/>
      <c r="T26" s="113"/>
    </row>
    <row r="27" spans="1:22" s="112" customFormat="1" ht="18" customHeight="1">
      <c r="A27" s="114">
        <v>23</v>
      </c>
      <c r="B27" s="113" t="s">
        <v>253</v>
      </c>
      <c r="C27" s="113" t="s">
        <v>255</v>
      </c>
      <c r="D27" s="113"/>
      <c r="E27" s="114" t="s">
        <v>22</v>
      </c>
      <c r="F27" s="115" t="s">
        <v>205</v>
      </c>
      <c r="G27" s="113" t="s">
        <v>65</v>
      </c>
      <c r="H27" s="114" t="s">
        <v>19</v>
      </c>
      <c r="I27" s="177" t="s">
        <v>254</v>
      </c>
      <c r="J27" s="116">
        <v>39398</v>
      </c>
      <c r="K27" s="128" t="s">
        <v>25</v>
      </c>
      <c r="L27" s="114"/>
      <c r="M27" s="117"/>
      <c r="N27" s="113" t="s">
        <v>255</v>
      </c>
      <c r="O27" s="116"/>
      <c r="P27" s="118">
        <v>1300</v>
      </c>
      <c r="Q27" s="130" t="s">
        <v>209</v>
      </c>
      <c r="R27" s="118">
        <v>1300</v>
      </c>
      <c r="S27" s="126">
        <f>100/$V$4*P27</f>
        <v>2.3631963794377191E-2</v>
      </c>
      <c r="T27" s="113"/>
      <c r="U27" s="112">
        <f>100/$V$4*R27</f>
        <v>2.3631963794377191E-2</v>
      </c>
    </row>
    <row r="28" spans="1:22" s="112" customFormat="1" ht="18" customHeight="1">
      <c r="A28" s="114">
        <v>24</v>
      </c>
      <c r="B28" s="113" t="s">
        <v>320</v>
      </c>
      <c r="C28" s="113"/>
      <c r="D28" s="113"/>
      <c r="E28" s="114" t="s">
        <v>22</v>
      </c>
      <c r="F28" s="115" t="s">
        <v>205</v>
      </c>
      <c r="G28" s="113" t="s">
        <v>65</v>
      </c>
      <c r="H28" s="114" t="s">
        <v>19</v>
      </c>
      <c r="I28" s="177" t="s">
        <v>333</v>
      </c>
      <c r="J28" s="116">
        <v>40062</v>
      </c>
      <c r="K28" s="128" t="s">
        <v>25</v>
      </c>
      <c r="L28" s="114"/>
      <c r="M28" s="117"/>
      <c r="N28" s="113"/>
      <c r="O28" s="116"/>
      <c r="P28" s="118">
        <v>0</v>
      </c>
      <c r="Q28" s="130" t="s">
        <v>209</v>
      </c>
      <c r="R28" s="118">
        <v>0</v>
      </c>
      <c r="S28" s="126"/>
      <c r="T28" s="113"/>
    </row>
    <row r="29" spans="1:22" s="112" customFormat="1" ht="18" customHeight="1">
      <c r="A29" s="114">
        <v>25</v>
      </c>
      <c r="B29" s="113" t="s">
        <v>321</v>
      </c>
      <c r="C29" s="113"/>
      <c r="D29" s="113"/>
      <c r="E29" s="114" t="s">
        <v>22</v>
      </c>
      <c r="F29" s="115" t="s">
        <v>205</v>
      </c>
      <c r="G29" s="113" t="s">
        <v>52</v>
      </c>
      <c r="H29" s="114" t="s">
        <v>19</v>
      </c>
      <c r="I29" s="177" t="s">
        <v>334</v>
      </c>
      <c r="J29" s="116" t="s">
        <v>414</v>
      </c>
      <c r="K29" s="128" t="s">
        <v>25</v>
      </c>
      <c r="L29" s="114"/>
      <c r="M29" s="117"/>
      <c r="N29" s="113"/>
      <c r="O29" s="116"/>
      <c r="P29" s="118">
        <v>0</v>
      </c>
      <c r="Q29" s="130" t="s">
        <v>209</v>
      </c>
      <c r="R29" s="118">
        <v>0</v>
      </c>
      <c r="S29" s="126"/>
      <c r="T29" s="113"/>
    </row>
    <row r="30" spans="1:22" s="112" customFormat="1" ht="18" customHeight="1">
      <c r="A30" s="114">
        <v>26</v>
      </c>
      <c r="B30" s="113" t="s">
        <v>322</v>
      </c>
      <c r="C30" s="113"/>
      <c r="D30" s="113"/>
      <c r="E30" s="114" t="s">
        <v>22</v>
      </c>
      <c r="F30" s="115" t="s">
        <v>205</v>
      </c>
      <c r="G30" s="113" t="s">
        <v>26</v>
      </c>
      <c r="H30" s="114" t="s">
        <v>19</v>
      </c>
      <c r="I30" s="177" t="s">
        <v>276</v>
      </c>
      <c r="J30" s="116"/>
      <c r="K30" s="128"/>
      <c r="L30" s="114"/>
      <c r="M30" s="117"/>
      <c r="N30" s="113"/>
      <c r="O30" s="116"/>
      <c r="P30" s="118">
        <v>0</v>
      </c>
      <c r="Q30" s="130" t="s">
        <v>209</v>
      </c>
      <c r="R30" s="118">
        <v>0</v>
      </c>
      <c r="S30" s="126"/>
      <c r="T30" s="113"/>
    </row>
    <row r="31" spans="1:22" s="112" customFormat="1" ht="18" customHeight="1">
      <c r="A31" s="114">
        <v>27</v>
      </c>
      <c r="B31" s="113" t="s">
        <v>323</v>
      </c>
      <c r="C31" s="113"/>
      <c r="D31" s="113"/>
      <c r="E31" s="114" t="s">
        <v>22</v>
      </c>
      <c r="F31" s="115" t="s">
        <v>205</v>
      </c>
      <c r="G31" s="113" t="s">
        <v>26</v>
      </c>
      <c r="H31" s="114" t="s">
        <v>19</v>
      </c>
      <c r="I31" s="177" t="s">
        <v>276</v>
      </c>
      <c r="J31" s="116"/>
      <c r="K31" s="128"/>
      <c r="L31" s="114"/>
      <c r="M31" s="117"/>
      <c r="N31" s="113"/>
      <c r="O31" s="116"/>
      <c r="P31" s="118">
        <v>0</v>
      </c>
      <c r="Q31" s="130" t="s">
        <v>209</v>
      </c>
      <c r="R31" s="118">
        <v>0</v>
      </c>
      <c r="S31" s="126"/>
      <c r="T31" s="113"/>
    </row>
    <row r="32" spans="1:22" s="112" customFormat="1" ht="18" customHeight="1">
      <c r="A32" s="114">
        <v>28</v>
      </c>
      <c r="B32" s="113" t="s">
        <v>221</v>
      </c>
      <c r="C32" s="113" t="s">
        <v>225</v>
      </c>
      <c r="D32" s="113" t="s">
        <v>440</v>
      </c>
      <c r="E32" s="114" t="s">
        <v>18</v>
      </c>
      <c r="F32" s="115"/>
      <c r="G32" s="113"/>
      <c r="H32" s="114" t="s">
        <v>19</v>
      </c>
      <c r="I32" s="177" t="s">
        <v>222</v>
      </c>
      <c r="J32" s="116" t="s">
        <v>223</v>
      </c>
      <c r="K32" s="128" t="s">
        <v>81</v>
      </c>
      <c r="L32" s="114">
        <v>10.11</v>
      </c>
      <c r="M32" s="117" t="s">
        <v>224</v>
      </c>
      <c r="N32" s="113" t="s">
        <v>225</v>
      </c>
      <c r="O32" s="116" t="s">
        <v>226</v>
      </c>
      <c r="P32" s="118">
        <v>8500</v>
      </c>
      <c r="Q32" s="130" t="s">
        <v>227</v>
      </c>
      <c r="R32" s="118">
        <v>8500</v>
      </c>
      <c r="S32" s="126">
        <f>100/$V$4*P32</f>
        <v>0.15451668634785087</v>
      </c>
      <c r="T32" s="113"/>
      <c r="V32" s="112" t="s">
        <v>440</v>
      </c>
    </row>
    <row r="33" spans="1:20" s="112" customFormat="1" ht="18" customHeight="1">
      <c r="A33" s="114">
        <v>29</v>
      </c>
      <c r="B33" s="113" t="s">
        <v>258</v>
      </c>
      <c r="C33" s="113"/>
      <c r="D33" s="113"/>
      <c r="E33" s="114" t="s">
        <v>22</v>
      </c>
      <c r="F33" s="115" t="s">
        <v>222</v>
      </c>
      <c r="G33" s="113" t="s">
        <v>23</v>
      </c>
      <c r="H33" s="114" t="s">
        <v>19</v>
      </c>
      <c r="I33" s="177" t="s">
        <v>271</v>
      </c>
      <c r="J33" s="116" t="s">
        <v>284</v>
      </c>
      <c r="K33" s="128" t="s">
        <v>121</v>
      </c>
      <c r="L33" s="114"/>
      <c r="M33" s="117"/>
      <c r="N33" s="113"/>
      <c r="O33" s="116"/>
      <c r="P33" s="118">
        <v>0</v>
      </c>
      <c r="Q33" s="130" t="s">
        <v>292</v>
      </c>
      <c r="R33" s="118">
        <v>0</v>
      </c>
      <c r="S33" s="126"/>
      <c r="T33" s="113"/>
    </row>
    <row r="34" spans="1:20" s="112" customFormat="1" ht="18" customHeight="1">
      <c r="A34" s="114">
        <v>30</v>
      </c>
      <c r="B34" s="113" t="s">
        <v>259</v>
      </c>
      <c r="C34" s="113"/>
      <c r="D34" s="113"/>
      <c r="E34" s="114" t="s">
        <v>22</v>
      </c>
      <c r="F34" s="115" t="s">
        <v>222</v>
      </c>
      <c r="G34" s="113" t="s">
        <v>24</v>
      </c>
      <c r="H34" s="114" t="s">
        <v>19</v>
      </c>
      <c r="I34" s="177" t="s">
        <v>272</v>
      </c>
      <c r="J34" s="116" t="s">
        <v>285</v>
      </c>
      <c r="K34" s="128" t="s">
        <v>121</v>
      </c>
      <c r="L34" s="114"/>
      <c r="M34" s="117"/>
      <c r="N34" s="113"/>
      <c r="O34" s="116"/>
      <c r="P34" s="118">
        <v>0</v>
      </c>
      <c r="Q34" s="130" t="s">
        <v>292</v>
      </c>
      <c r="R34" s="118">
        <v>0</v>
      </c>
      <c r="S34" s="126"/>
      <c r="T34" s="113"/>
    </row>
    <row r="35" spans="1:20" s="112" customFormat="1" ht="18" customHeight="1">
      <c r="A35" s="114">
        <v>31</v>
      </c>
      <c r="B35" s="113" t="s">
        <v>260</v>
      </c>
      <c r="C35" s="113"/>
      <c r="D35" s="113"/>
      <c r="E35" s="114" t="s">
        <v>22</v>
      </c>
      <c r="F35" s="115" t="s">
        <v>222</v>
      </c>
      <c r="G35" s="113" t="s">
        <v>52</v>
      </c>
      <c r="H35" s="114" t="s">
        <v>19</v>
      </c>
      <c r="I35" s="177" t="s">
        <v>273</v>
      </c>
      <c r="J35" s="116">
        <v>39206</v>
      </c>
      <c r="K35" s="128" t="s">
        <v>111</v>
      </c>
      <c r="L35" s="114"/>
      <c r="M35" s="117"/>
      <c r="N35" s="113"/>
      <c r="O35" s="116"/>
      <c r="P35" s="118">
        <v>0</v>
      </c>
      <c r="Q35" s="130" t="s">
        <v>293</v>
      </c>
      <c r="R35" s="118">
        <v>0</v>
      </c>
      <c r="S35" s="126"/>
      <c r="T35" s="113"/>
    </row>
    <row r="36" spans="1:20" s="112" customFormat="1" ht="18" customHeight="1">
      <c r="A36" s="114">
        <v>32</v>
      </c>
      <c r="B36" s="113" t="s">
        <v>261</v>
      </c>
      <c r="C36" s="113"/>
      <c r="D36" s="113"/>
      <c r="E36" s="114" t="s">
        <v>22</v>
      </c>
      <c r="F36" s="115" t="s">
        <v>222</v>
      </c>
      <c r="G36" s="113" t="s">
        <v>26</v>
      </c>
      <c r="H36" s="114" t="s">
        <v>19</v>
      </c>
      <c r="I36" s="177" t="s">
        <v>274</v>
      </c>
      <c r="J36" s="116">
        <v>39609</v>
      </c>
      <c r="K36" s="128" t="s">
        <v>111</v>
      </c>
      <c r="L36" s="114"/>
      <c r="M36" s="117"/>
      <c r="N36" s="113"/>
      <c r="O36" s="116"/>
      <c r="P36" s="118">
        <v>0</v>
      </c>
      <c r="Q36" s="130" t="s">
        <v>293</v>
      </c>
      <c r="R36" s="118">
        <v>0</v>
      </c>
      <c r="S36" s="126"/>
      <c r="T36" s="113"/>
    </row>
    <row r="37" spans="1:20" s="112" customFormat="1" ht="18" customHeight="1">
      <c r="A37" s="114">
        <v>33</v>
      </c>
      <c r="B37" s="113" t="s">
        <v>262</v>
      </c>
      <c r="C37" s="113"/>
      <c r="D37" s="113"/>
      <c r="E37" s="114" t="s">
        <v>22</v>
      </c>
      <c r="F37" s="115" t="s">
        <v>222</v>
      </c>
      <c r="G37" s="113" t="s">
        <v>26</v>
      </c>
      <c r="H37" s="114" t="s">
        <v>19</v>
      </c>
      <c r="I37" s="177" t="s">
        <v>275</v>
      </c>
      <c r="J37" s="116" t="s">
        <v>286</v>
      </c>
      <c r="K37" s="128" t="s">
        <v>111</v>
      </c>
      <c r="L37" s="114"/>
      <c r="M37" s="117"/>
      <c r="N37" s="113"/>
      <c r="O37" s="116"/>
      <c r="P37" s="118">
        <v>0</v>
      </c>
      <c r="Q37" s="130" t="s">
        <v>293</v>
      </c>
      <c r="R37" s="118">
        <v>0</v>
      </c>
      <c r="S37" s="126"/>
      <c r="T37" s="113"/>
    </row>
    <row r="38" spans="1:20" s="112" customFormat="1" ht="18" customHeight="1">
      <c r="A38" s="114">
        <v>34</v>
      </c>
      <c r="B38" s="113" t="s">
        <v>263</v>
      </c>
      <c r="C38" s="113"/>
      <c r="D38" s="113"/>
      <c r="E38" s="114" t="s">
        <v>22</v>
      </c>
      <c r="F38" s="115" t="s">
        <v>222</v>
      </c>
      <c r="G38" s="113" t="s">
        <v>26</v>
      </c>
      <c r="H38" s="114" t="s">
        <v>19</v>
      </c>
      <c r="I38" s="177" t="s">
        <v>276</v>
      </c>
      <c r="J38" s="116"/>
      <c r="K38" s="128"/>
      <c r="L38" s="114"/>
      <c r="M38" s="117"/>
      <c r="N38" s="113"/>
      <c r="O38" s="116"/>
      <c r="P38" s="118">
        <v>0</v>
      </c>
      <c r="Q38" s="130" t="s">
        <v>293</v>
      </c>
      <c r="R38" s="118">
        <v>0</v>
      </c>
      <c r="S38" s="126"/>
      <c r="T38" s="113"/>
    </row>
    <row r="39" spans="1:20" s="112" customFormat="1" ht="18" customHeight="1">
      <c r="A39" s="114">
        <v>35</v>
      </c>
      <c r="B39" s="113" t="s">
        <v>264</v>
      </c>
      <c r="C39" s="113"/>
      <c r="D39" s="113"/>
      <c r="E39" s="114" t="s">
        <v>22</v>
      </c>
      <c r="F39" s="115" t="s">
        <v>222</v>
      </c>
      <c r="G39" s="113" t="s">
        <v>62</v>
      </c>
      <c r="H39" s="114" t="s">
        <v>19</v>
      </c>
      <c r="I39" s="177" t="s">
        <v>277</v>
      </c>
      <c r="J39" s="116" t="s">
        <v>287</v>
      </c>
      <c r="K39" s="128" t="s">
        <v>121</v>
      </c>
      <c r="L39" s="114"/>
      <c r="M39" s="117"/>
      <c r="N39" s="113"/>
      <c r="O39" s="116"/>
      <c r="P39" s="118">
        <v>0</v>
      </c>
      <c r="Q39" s="130" t="s">
        <v>294</v>
      </c>
      <c r="R39" s="118">
        <v>0</v>
      </c>
      <c r="S39" s="126"/>
      <c r="T39" s="113"/>
    </row>
    <row r="40" spans="1:20" s="112" customFormat="1" ht="18" customHeight="1">
      <c r="A40" s="114">
        <v>36</v>
      </c>
      <c r="B40" s="113" t="s">
        <v>265</v>
      </c>
      <c r="C40" s="113"/>
      <c r="D40" s="113"/>
      <c r="E40" s="114" t="s">
        <v>22</v>
      </c>
      <c r="F40" s="115" t="s">
        <v>222</v>
      </c>
      <c r="G40" s="113" t="s">
        <v>65</v>
      </c>
      <c r="H40" s="114" t="s">
        <v>19</v>
      </c>
      <c r="I40" s="177" t="s">
        <v>278</v>
      </c>
      <c r="J40" s="116" t="s">
        <v>287</v>
      </c>
      <c r="K40" s="128" t="s">
        <v>121</v>
      </c>
      <c r="L40" s="114"/>
      <c r="M40" s="117"/>
      <c r="N40" s="113"/>
      <c r="O40" s="116"/>
      <c r="P40" s="118">
        <v>0</v>
      </c>
      <c r="Q40" s="130" t="s">
        <v>294</v>
      </c>
      <c r="R40" s="118">
        <v>0</v>
      </c>
      <c r="S40" s="126"/>
      <c r="T40" s="113"/>
    </row>
    <row r="41" spans="1:20" s="112" customFormat="1" ht="18" customHeight="1">
      <c r="A41" s="114">
        <v>37</v>
      </c>
      <c r="B41" s="113" t="s">
        <v>266</v>
      </c>
      <c r="C41" s="113"/>
      <c r="D41" s="113"/>
      <c r="E41" s="114" t="s">
        <v>22</v>
      </c>
      <c r="F41" s="115" t="s">
        <v>222</v>
      </c>
      <c r="G41" s="113" t="s">
        <v>65</v>
      </c>
      <c r="H41" s="114" t="s">
        <v>19</v>
      </c>
      <c r="I41" s="177" t="s">
        <v>279</v>
      </c>
      <c r="J41" s="116" t="s">
        <v>288</v>
      </c>
      <c r="K41" s="128" t="s">
        <v>121</v>
      </c>
      <c r="L41" s="114"/>
      <c r="M41" s="117"/>
      <c r="N41" s="113"/>
      <c r="O41" s="116"/>
      <c r="P41" s="118">
        <v>0</v>
      </c>
      <c r="Q41" s="130" t="s">
        <v>292</v>
      </c>
      <c r="R41" s="118">
        <v>0</v>
      </c>
      <c r="S41" s="126"/>
      <c r="T41" s="113"/>
    </row>
    <row r="42" spans="1:20" s="112" customFormat="1" ht="18" customHeight="1">
      <c r="A42" s="114">
        <v>38</v>
      </c>
      <c r="B42" s="113" t="s">
        <v>267</v>
      </c>
      <c r="C42" s="113"/>
      <c r="D42" s="113"/>
      <c r="E42" s="114" t="s">
        <v>22</v>
      </c>
      <c r="F42" s="115" t="s">
        <v>222</v>
      </c>
      <c r="G42" s="113" t="s">
        <v>65</v>
      </c>
      <c r="H42" s="114" t="s">
        <v>19</v>
      </c>
      <c r="I42" s="177" t="s">
        <v>280</v>
      </c>
      <c r="J42" s="116" t="s">
        <v>289</v>
      </c>
      <c r="K42" s="128" t="s">
        <v>121</v>
      </c>
      <c r="L42" s="114"/>
      <c r="M42" s="117"/>
      <c r="N42" s="113"/>
      <c r="O42" s="116"/>
      <c r="P42" s="118">
        <v>0</v>
      </c>
      <c r="Q42" s="130" t="s">
        <v>292</v>
      </c>
      <c r="R42" s="118">
        <v>0</v>
      </c>
      <c r="S42" s="126"/>
      <c r="T42" s="113"/>
    </row>
    <row r="43" spans="1:20" s="112" customFormat="1" ht="18" customHeight="1">
      <c r="A43" s="114">
        <v>39</v>
      </c>
      <c r="B43" s="113" t="s">
        <v>268</v>
      </c>
      <c r="C43" s="113"/>
      <c r="D43" s="113"/>
      <c r="E43" s="114" t="s">
        <v>22</v>
      </c>
      <c r="F43" s="115" t="s">
        <v>222</v>
      </c>
      <c r="G43" s="113" t="s">
        <v>65</v>
      </c>
      <c r="H43" s="114" t="s">
        <v>19</v>
      </c>
      <c r="I43" s="177" t="s">
        <v>281</v>
      </c>
      <c r="J43" s="116" t="s">
        <v>290</v>
      </c>
      <c r="K43" s="128" t="s">
        <v>121</v>
      </c>
      <c r="L43" s="114"/>
      <c r="M43" s="117"/>
      <c r="N43" s="113"/>
      <c r="O43" s="116"/>
      <c r="P43" s="118">
        <v>0</v>
      </c>
      <c r="Q43" s="130" t="s">
        <v>293</v>
      </c>
      <c r="R43" s="118">
        <v>0</v>
      </c>
      <c r="S43" s="126"/>
      <c r="T43" s="113"/>
    </row>
    <row r="44" spans="1:20" s="112" customFormat="1" ht="18" customHeight="1">
      <c r="A44" s="114">
        <v>40</v>
      </c>
      <c r="B44" s="113" t="s">
        <v>269</v>
      </c>
      <c r="C44" s="113"/>
      <c r="D44" s="113"/>
      <c r="E44" s="114" t="s">
        <v>22</v>
      </c>
      <c r="F44" s="115" t="s">
        <v>222</v>
      </c>
      <c r="G44" s="113" t="s">
        <v>65</v>
      </c>
      <c r="H44" s="114" t="s">
        <v>19</v>
      </c>
      <c r="I44" s="177" t="s">
        <v>282</v>
      </c>
      <c r="J44" s="116" t="s">
        <v>291</v>
      </c>
      <c r="K44" s="128" t="s">
        <v>121</v>
      </c>
      <c r="L44" s="114"/>
      <c r="M44" s="117"/>
      <c r="N44" s="113"/>
      <c r="O44" s="116"/>
      <c r="P44" s="118">
        <v>0</v>
      </c>
      <c r="Q44" s="130" t="s">
        <v>292</v>
      </c>
      <c r="R44" s="118">
        <v>0</v>
      </c>
      <c r="S44" s="126"/>
      <c r="T44" s="113"/>
    </row>
    <row r="45" spans="1:20" s="112" customFormat="1" ht="18" customHeight="1">
      <c r="A45" s="114">
        <v>41</v>
      </c>
      <c r="B45" s="113" t="s">
        <v>270</v>
      </c>
      <c r="C45" s="113"/>
      <c r="D45" s="113"/>
      <c r="E45" s="114" t="s">
        <v>22</v>
      </c>
      <c r="F45" s="115" t="s">
        <v>222</v>
      </c>
      <c r="G45" s="113" t="s">
        <v>65</v>
      </c>
      <c r="H45" s="114" t="s">
        <v>19</v>
      </c>
      <c r="I45" s="177" t="s">
        <v>283</v>
      </c>
      <c r="J45" s="116">
        <v>40300</v>
      </c>
      <c r="K45" s="128" t="s">
        <v>121</v>
      </c>
      <c r="L45" s="114"/>
      <c r="M45" s="117"/>
      <c r="N45" s="113"/>
      <c r="O45" s="116"/>
      <c r="P45" s="118">
        <v>0</v>
      </c>
      <c r="Q45" s="130" t="s">
        <v>292</v>
      </c>
      <c r="R45" s="118">
        <v>0</v>
      </c>
      <c r="S45" s="126"/>
      <c r="T45" s="113"/>
    </row>
    <row r="46" spans="1:20" s="112" customFormat="1" ht="18" customHeight="1">
      <c r="A46" s="114">
        <v>42</v>
      </c>
      <c r="B46" s="152" t="s">
        <v>482</v>
      </c>
      <c r="C46" s="153" t="s">
        <v>483</v>
      </c>
      <c r="D46" s="154" t="s">
        <v>491</v>
      </c>
      <c r="E46" s="155"/>
      <c r="F46" s="156"/>
      <c r="G46" s="154"/>
      <c r="H46" s="155"/>
      <c r="I46" s="155">
        <v>186263116</v>
      </c>
      <c r="J46" s="116">
        <v>37673</v>
      </c>
      <c r="K46" s="113" t="s">
        <v>484</v>
      </c>
      <c r="L46" s="156"/>
      <c r="M46" s="157"/>
      <c r="N46" s="154"/>
      <c r="O46" s="157"/>
      <c r="P46" s="158">
        <v>62286</v>
      </c>
      <c r="Q46" s="113" t="s">
        <v>485</v>
      </c>
      <c r="R46" s="118">
        <v>62286</v>
      </c>
      <c r="S46" s="126">
        <f>100/$V$4*P46</f>
        <v>1.1322619206896753</v>
      </c>
      <c r="T46" s="113"/>
    </row>
    <row r="47" spans="1:20" s="112" customFormat="1" ht="18" customHeight="1">
      <c r="A47" s="114">
        <v>43</v>
      </c>
      <c r="B47" s="152" t="s">
        <v>486</v>
      </c>
      <c r="C47" s="153"/>
      <c r="D47" s="154"/>
      <c r="E47" s="155"/>
      <c r="F47" s="156"/>
      <c r="G47" s="154"/>
      <c r="H47" s="155"/>
      <c r="I47" s="155">
        <v>201455395</v>
      </c>
      <c r="J47" s="180" t="s">
        <v>487</v>
      </c>
      <c r="K47" s="113" t="s">
        <v>469</v>
      </c>
      <c r="L47" s="156"/>
      <c r="M47" s="157"/>
      <c r="N47" s="154"/>
      <c r="O47" s="157"/>
      <c r="P47" s="158"/>
      <c r="Q47" s="113" t="s">
        <v>485</v>
      </c>
      <c r="R47" s="159"/>
      <c r="S47" s="159"/>
      <c r="T47" s="113"/>
    </row>
    <row r="48" spans="1:20" s="112" customFormat="1" ht="18" customHeight="1">
      <c r="A48" s="114">
        <v>44</v>
      </c>
      <c r="B48" s="152" t="s">
        <v>488</v>
      </c>
      <c r="C48" s="153"/>
      <c r="D48" s="154"/>
      <c r="E48" s="155"/>
      <c r="F48" s="156"/>
      <c r="G48" s="154"/>
      <c r="H48" s="155"/>
      <c r="I48" s="155" t="s">
        <v>276</v>
      </c>
      <c r="J48" s="114"/>
      <c r="K48" s="113"/>
      <c r="L48" s="156"/>
      <c r="M48" s="157"/>
      <c r="N48" s="154"/>
      <c r="O48" s="157"/>
      <c r="P48" s="158"/>
      <c r="Q48" s="113" t="s">
        <v>485</v>
      </c>
      <c r="R48" s="159"/>
      <c r="S48" s="159"/>
      <c r="T48" s="113"/>
    </row>
    <row r="49" spans="1:20" s="112" customFormat="1" ht="18" customHeight="1">
      <c r="A49" s="114">
        <v>45</v>
      </c>
      <c r="B49" s="152" t="s">
        <v>494</v>
      </c>
      <c r="C49" s="153"/>
      <c r="D49" s="154"/>
      <c r="E49" s="155"/>
      <c r="F49" s="156"/>
      <c r="G49" s="154"/>
      <c r="H49" s="155"/>
      <c r="I49" s="155" t="s">
        <v>276</v>
      </c>
      <c r="J49" s="114"/>
      <c r="K49" s="113"/>
      <c r="L49" s="156"/>
      <c r="M49" s="157"/>
      <c r="N49" s="154"/>
      <c r="O49" s="157"/>
      <c r="P49" s="158"/>
      <c r="Q49" s="113" t="s">
        <v>485</v>
      </c>
      <c r="R49" s="159"/>
      <c r="S49" s="159"/>
      <c r="T49" s="113"/>
    </row>
    <row r="50" spans="1:20" s="112" customFormat="1" ht="18" customHeight="1">
      <c r="A50" s="114">
        <v>46</v>
      </c>
      <c r="B50" s="152" t="s">
        <v>489</v>
      </c>
      <c r="C50" s="153"/>
      <c r="D50" s="154"/>
      <c r="E50" s="155"/>
      <c r="F50" s="156"/>
      <c r="G50" s="154"/>
      <c r="H50" s="155"/>
      <c r="I50" s="155">
        <v>182513996</v>
      </c>
      <c r="J50" s="116">
        <v>40151</v>
      </c>
      <c r="K50" s="113" t="s">
        <v>484</v>
      </c>
      <c r="L50" s="156"/>
      <c r="M50" s="157"/>
      <c r="N50" s="154"/>
      <c r="O50" s="157"/>
      <c r="P50" s="158"/>
      <c r="Q50" s="113" t="s">
        <v>490</v>
      </c>
      <c r="R50" s="159"/>
      <c r="S50" s="159"/>
      <c r="T50" s="113"/>
    </row>
    <row r="51" spans="1:20" s="112" customFormat="1" ht="18" customHeight="1">
      <c r="A51" s="114">
        <v>47</v>
      </c>
      <c r="B51" s="113" t="s">
        <v>219</v>
      </c>
      <c r="C51" s="113" t="s">
        <v>239</v>
      </c>
      <c r="D51" s="113"/>
      <c r="E51" s="114" t="s">
        <v>18</v>
      </c>
      <c r="F51" s="115"/>
      <c r="G51" s="113"/>
      <c r="H51" s="114" t="s">
        <v>19</v>
      </c>
      <c r="I51" s="177" t="s">
        <v>231</v>
      </c>
      <c r="J51" s="116" t="s">
        <v>235</v>
      </c>
      <c r="K51" s="128" t="s">
        <v>25</v>
      </c>
      <c r="L51" s="114">
        <v>5</v>
      </c>
      <c r="M51" s="117" t="s">
        <v>194</v>
      </c>
      <c r="N51" s="113" t="s">
        <v>239</v>
      </c>
      <c r="O51" s="116" t="s">
        <v>241</v>
      </c>
      <c r="P51" s="118">
        <v>2100</v>
      </c>
      <c r="Q51" s="130" t="s">
        <v>380</v>
      </c>
      <c r="R51" s="118">
        <v>2100</v>
      </c>
      <c r="S51" s="126">
        <f>100/$V$4*P51</f>
        <v>3.8174710744763155E-2</v>
      </c>
      <c r="T51" s="113"/>
    </row>
    <row r="52" spans="1:20" s="112" customFormat="1" ht="18" customHeight="1">
      <c r="A52" s="114">
        <v>48</v>
      </c>
      <c r="B52" s="113" t="s">
        <v>362</v>
      </c>
      <c r="C52" s="113"/>
      <c r="D52" s="113"/>
      <c r="E52" s="114" t="s">
        <v>22</v>
      </c>
      <c r="F52" s="115" t="s">
        <v>231</v>
      </c>
      <c r="G52" s="113" t="s">
        <v>59</v>
      </c>
      <c r="H52" s="114" t="s">
        <v>19</v>
      </c>
      <c r="I52" s="177" t="s">
        <v>367</v>
      </c>
      <c r="J52" s="116" t="s">
        <v>392</v>
      </c>
      <c r="K52" s="128" t="s">
        <v>111</v>
      </c>
      <c r="L52" s="114"/>
      <c r="M52" s="117"/>
      <c r="N52" s="113"/>
      <c r="O52" s="116"/>
      <c r="P52" s="118">
        <v>0</v>
      </c>
      <c r="Q52" s="130" t="s">
        <v>395</v>
      </c>
      <c r="R52" s="118">
        <v>0</v>
      </c>
      <c r="S52" s="126"/>
      <c r="T52" s="113"/>
    </row>
    <row r="53" spans="1:20" s="112" customFormat="1" ht="18" customHeight="1">
      <c r="A53" s="114">
        <v>49</v>
      </c>
      <c r="B53" s="113" t="s">
        <v>363</v>
      </c>
      <c r="C53" s="113"/>
      <c r="D53" s="113"/>
      <c r="E53" s="114" t="s">
        <v>22</v>
      </c>
      <c r="F53" s="115" t="s">
        <v>231</v>
      </c>
      <c r="G53" s="113" t="s">
        <v>62</v>
      </c>
      <c r="H53" s="114" t="s">
        <v>19</v>
      </c>
      <c r="I53" s="177" t="s">
        <v>368</v>
      </c>
      <c r="J53" s="116" t="s">
        <v>393</v>
      </c>
      <c r="K53" s="128" t="s">
        <v>111</v>
      </c>
      <c r="L53" s="114"/>
      <c r="M53" s="117"/>
      <c r="N53" s="113"/>
      <c r="O53" s="116"/>
      <c r="P53" s="118">
        <v>0</v>
      </c>
      <c r="Q53" s="130" t="s">
        <v>395</v>
      </c>
      <c r="R53" s="118">
        <v>0</v>
      </c>
      <c r="S53" s="126"/>
      <c r="T53" s="113"/>
    </row>
    <row r="54" spans="1:20" s="112" customFormat="1" ht="18" customHeight="1">
      <c r="A54" s="114">
        <v>50</v>
      </c>
      <c r="B54" s="113" t="s">
        <v>364</v>
      </c>
      <c r="C54" s="113"/>
      <c r="D54" s="113"/>
      <c r="E54" s="114" t="s">
        <v>22</v>
      </c>
      <c r="F54" s="115" t="s">
        <v>231</v>
      </c>
      <c r="G54" s="113" t="s">
        <v>52</v>
      </c>
      <c r="H54" s="114" t="s">
        <v>19</v>
      </c>
      <c r="I54" s="177" t="s">
        <v>369</v>
      </c>
      <c r="J54" s="116" t="s">
        <v>394</v>
      </c>
      <c r="K54" s="128" t="s">
        <v>25</v>
      </c>
      <c r="L54" s="114"/>
      <c r="M54" s="117"/>
      <c r="N54" s="113"/>
      <c r="O54" s="116"/>
      <c r="P54" s="118">
        <v>0</v>
      </c>
      <c r="Q54" s="130" t="s">
        <v>380</v>
      </c>
      <c r="R54" s="118">
        <v>0</v>
      </c>
      <c r="S54" s="126"/>
      <c r="T54" s="113"/>
    </row>
    <row r="55" spans="1:20" s="112" customFormat="1" ht="18" customHeight="1">
      <c r="A55" s="114">
        <v>51</v>
      </c>
      <c r="B55" s="113" t="s">
        <v>365</v>
      </c>
      <c r="C55" s="113"/>
      <c r="D55" s="113"/>
      <c r="E55" s="114" t="s">
        <v>22</v>
      </c>
      <c r="F55" s="115" t="s">
        <v>231</v>
      </c>
      <c r="G55" s="113" t="s">
        <v>26</v>
      </c>
      <c r="H55" s="114" t="s">
        <v>19</v>
      </c>
      <c r="I55" s="177" t="s">
        <v>276</v>
      </c>
      <c r="J55" s="116"/>
      <c r="K55" s="128"/>
      <c r="L55" s="114"/>
      <c r="M55" s="117"/>
      <c r="N55" s="113"/>
      <c r="O55" s="116"/>
      <c r="P55" s="118">
        <v>0</v>
      </c>
      <c r="Q55" s="130" t="s">
        <v>380</v>
      </c>
      <c r="R55" s="118">
        <v>0</v>
      </c>
      <c r="S55" s="126"/>
      <c r="T55" s="113"/>
    </row>
    <row r="56" spans="1:20" s="112" customFormat="1" ht="18" customHeight="1">
      <c r="A56" s="114">
        <v>52</v>
      </c>
      <c r="B56" s="113" t="s">
        <v>366</v>
      </c>
      <c r="C56" s="113"/>
      <c r="D56" s="113"/>
      <c r="E56" s="114" t="s">
        <v>22</v>
      </c>
      <c r="F56" s="115" t="s">
        <v>231</v>
      </c>
      <c r="G56" s="113" t="s">
        <v>26</v>
      </c>
      <c r="H56" s="114" t="s">
        <v>19</v>
      </c>
      <c r="I56" s="177" t="s">
        <v>276</v>
      </c>
      <c r="J56" s="116"/>
      <c r="K56" s="128"/>
      <c r="L56" s="114"/>
      <c r="M56" s="117"/>
      <c r="N56" s="113"/>
      <c r="O56" s="116"/>
      <c r="P56" s="118">
        <v>0</v>
      </c>
      <c r="Q56" s="130" t="s">
        <v>380</v>
      </c>
      <c r="R56" s="118">
        <v>0</v>
      </c>
      <c r="S56" s="126"/>
      <c r="T56" s="113"/>
    </row>
    <row r="57" spans="1:20" s="112" customFormat="1" ht="18" customHeight="1">
      <c r="A57" s="114">
        <v>53</v>
      </c>
      <c r="B57" s="113" t="s">
        <v>456</v>
      </c>
      <c r="C57" s="113" t="s">
        <v>457</v>
      </c>
      <c r="D57" s="154" t="s">
        <v>476</v>
      </c>
      <c r="E57" s="114"/>
      <c r="F57" s="115"/>
      <c r="G57" s="113"/>
      <c r="H57" s="114"/>
      <c r="I57" s="177" t="s">
        <v>458</v>
      </c>
      <c r="J57" s="116">
        <v>39273</v>
      </c>
      <c r="K57" s="128" t="s">
        <v>25</v>
      </c>
      <c r="L57" s="114"/>
      <c r="M57" s="117"/>
      <c r="N57" s="113"/>
      <c r="O57" s="116"/>
      <c r="P57" s="118">
        <v>51600</v>
      </c>
      <c r="Q57" s="113" t="s">
        <v>475</v>
      </c>
      <c r="R57" s="159">
        <v>51600</v>
      </c>
      <c r="S57" s="126">
        <f>100/$V$4*P57</f>
        <v>0.93800717829989477</v>
      </c>
      <c r="T57" s="159"/>
    </row>
    <row r="58" spans="1:20" s="112" customFormat="1" ht="18" customHeight="1">
      <c r="A58" s="114">
        <v>54</v>
      </c>
      <c r="B58" s="152" t="s">
        <v>459</v>
      </c>
      <c r="C58" s="113"/>
      <c r="D58" s="113"/>
      <c r="E58" s="114"/>
      <c r="F58" s="115"/>
      <c r="G58" s="113"/>
      <c r="H58" s="114"/>
      <c r="I58" s="178">
        <v>200775056</v>
      </c>
      <c r="J58" s="116">
        <v>29321</v>
      </c>
      <c r="K58" s="113" t="s">
        <v>468</v>
      </c>
      <c r="L58" s="114"/>
      <c r="M58" s="117"/>
      <c r="N58" s="113"/>
      <c r="O58" s="116"/>
      <c r="P58" s="118"/>
      <c r="Q58" s="113" t="s">
        <v>470</v>
      </c>
      <c r="R58" s="159"/>
      <c r="S58" s="159"/>
      <c r="T58" s="159"/>
    </row>
    <row r="59" spans="1:20" s="112" customFormat="1" ht="18" customHeight="1">
      <c r="A59" s="114">
        <v>55</v>
      </c>
      <c r="B59" s="152" t="s">
        <v>460</v>
      </c>
      <c r="C59" s="160"/>
      <c r="D59" s="161"/>
      <c r="E59" s="160"/>
      <c r="F59" s="161"/>
      <c r="G59" s="162"/>
      <c r="H59" s="161"/>
      <c r="I59" s="178">
        <v>206175568</v>
      </c>
      <c r="J59" s="116">
        <v>41444</v>
      </c>
      <c r="K59" s="113" t="s">
        <v>468</v>
      </c>
      <c r="L59" s="160"/>
      <c r="M59" s="163"/>
      <c r="N59" s="164"/>
      <c r="O59" s="163"/>
      <c r="P59" s="165"/>
      <c r="Q59" s="113" t="s">
        <v>471</v>
      </c>
      <c r="R59" s="159"/>
      <c r="S59" s="159"/>
      <c r="T59" s="159"/>
    </row>
    <row r="60" spans="1:20" s="112" customFormat="1" ht="18" customHeight="1">
      <c r="A60" s="114">
        <v>56</v>
      </c>
      <c r="B60" s="152" t="s">
        <v>461</v>
      </c>
      <c r="C60" s="160"/>
      <c r="D60" s="161"/>
      <c r="E60" s="160"/>
      <c r="F60" s="161"/>
      <c r="G60" s="162"/>
      <c r="H60" s="161"/>
      <c r="I60" s="178">
        <v>205665799</v>
      </c>
      <c r="J60" s="116">
        <v>41071</v>
      </c>
      <c r="K60" s="113" t="s">
        <v>468</v>
      </c>
      <c r="L60" s="160"/>
      <c r="M60" s="163"/>
      <c r="N60" s="164"/>
      <c r="O60" s="163"/>
      <c r="P60" s="165"/>
      <c r="Q60" s="113" t="s">
        <v>472</v>
      </c>
      <c r="R60" s="159"/>
      <c r="S60" s="159"/>
      <c r="T60" s="159"/>
    </row>
    <row r="61" spans="1:20" s="112" customFormat="1" ht="18" customHeight="1">
      <c r="A61" s="114">
        <v>57</v>
      </c>
      <c r="B61" s="152" t="s">
        <v>462</v>
      </c>
      <c r="C61" s="160"/>
      <c r="D61" s="161"/>
      <c r="E61" s="160"/>
      <c r="F61" s="161"/>
      <c r="G61" s="162"/>
      <c r="H61" s="161"/>
      <c r="I61" s="178">
        <v>200908497</v>
      </c>
      <c r="J61" s="116">
        <v>39980</v>
      </c>
      <c r="K61" s="113" t="s">
        <v>469</v>
      </c>
      <c r="L61" s="160"/>
      <c r="M61" s="163"/>
      <c r="N61" s="164"/>
      <c r="O61" s="163"/>
      <c r="P61" s="165"/>
      <c r="Q61" s="113" t="s">
        <v>473</v>
      </c>
      <c r="R61" s="159"/>
      <c r="S61" s="159"/>
      <c r="T61" s="159"/>
    </row>
    <row r="62" spans="1:20" s="112" customFormat="1" ht="18" customHeight="1">
      <c r="A62" s="114">
        <v>58</v>
      </c>
      <c r="B62" s="152" t="s">
        <v>463</v>
      </c>
      <c r="C62" s="160"/>
      <c r="D62" s="161"/>
      <c r="E62" s="160"/>
      <c r="F62" s="161"/>
      <c r="G62" s="162"/>
      <c r="H62" s="161"/>
      <c r="I62" s="178">
        <v>205516750</v>
      </c>
      <c r="J62" s="116">
        <v>40472</v>
      </c>
      <c r="K62" s="113" t="s">
        <v>468</v>
      </c>
      <c r="L62" s="160"/>
      <c r="M62" s="163"/>
      <c r="N62" s="164"/>
      <c r="O62" s="163"/>
      <c r="P62" s="165"/>
      <c r="Q62" s="113" t="s">
        <v>474</v>
      </c>
      <c r="R62" s="159"/>
      <c r="S62" s="159"/>
      <c r="T62" s="159"/>
    </row>
    <row r="63" spans="1:20" s="112" customFormat="1" ht="18" customHeight="1">
      <c r="A63" s="114">
        <v>59</v>
      </c>
      <c r="B63" s="152" t="s">
        <v>464</v>
      </c>
      <c r="C63" s="160"/>
      <c r="D63" s="161"/>
      <c r="E63" s="160"/>
      <c r="F63" s="161"/>
      <c r="G63" s="162"/>
      <c r="H63" s="161"/>
      <c r="I63" s="178">
        <v>201401980</v>
      </c>
      <c r="J63" s="116">
        <v>40971</v>
      </c>
      <c r="K63" s="113" t="s">
        <v>469</v>
      </c>
      <c r="L63" s="160"/>
      <c r="M63" s="163"/>
      <c r="N63" s="164"/>
      <c r="O63" s="163"/>
      <c r="P63" s="165"/>
      <c r="Q63" s="113" t="s">
        <v>475</v>
      </c>
      <c r="R63" s="159"/>
      <c r="S63" s="159"/>
      <c r="T63" s="159"/>
    </row>
    <row r="64" spans="1:20" s="112" customFormat="1" ht="18" customHeight="1">
      <c r="A64" s="114">
        <v>60</v>
      </c>
      <c r="B64" s="152" t="s">
        <v>465</v>
      </c>
      <c r="C64" s="160"/>
      <c r="D64" s="161"/>
      <c r="E64" s="160"/>
      <c r="F64" s="161"/>
      <c r="G64" s="162"/>
      <c r="H64" s="161"/>
      <c r="I64" s="178" t="s">
        <v>467</v>
      </c>
      <c r="J64" s="114"/>
      <c r="K64" s="113"/>
      <c r="L64" s="160"/>
      <c r="M64" s="163"/>
      <c r="N64" s="164"/>
      <c r="O64" s="163"/>
      <c r="P64" s="165"/>
      <c r="Q64" s="113" t="s">
        <v>475</v>
      </c>
      <c r="R64" s="159"/>
      <c r="S64" s="159"/>
      <c r="T64" s="159"/>
    </row>
    <row r="65" spans="1:20" s="112" customFormat="1" ht="18" customHeight="1">
      <c r="A65" s="114">
        <v>61</v>
      </c>
      <c r="B65" s="152" t="s">
        <v>466</v>
      </c>
      <c r="C65" s="153"/>
      <c r="D65" s="154"/>
      <c r="E65" s="155"/>
      <c r="F65" s="156"/>
      <c r="G65" s="154"/>
      <c r="H65" s="155"/>
      <c r="I65" s="178" t="s">
        <v>467</v>
      </c>
      <c r="J65" s="114"/>
      <c r="K65" s="113"/>
      <c r="L65" s="156"/>
      <c r="M65" s="157"/>
      <c r="N65" s="154"/>
      <c r="O65" s="157"/>
      <c r="P65" s="158"/>
      <c r="Q65" s="113" t="s">
        <v>475</v>
      </c>
      <c r="R65" s="159"/>
      <c r="S65" s="159"/>
      <c r="T65" s="159"/>
    </row>
    <row r="66" spans="1:20" s="112" customFormat="1" ht="18" customHeight="1">
      <c r="A66" s="114">
        <v>62</v>
      </c>
      <c r="B66" s="152" t="s">
        <v>477</v>
      </c>
      <c r="C66" s="153" t="s">
        <v>492</v>
      </c>
      <c r="D66" s="154"/>
      <c r="E66" s="155"/>
      <c r="F66" s="156"/>
      <c r="G66" s="154"/>
      <c r="H66" s="155"/>
      <c r="I66" s="178">
        <v>201624533</v>
      </c>
      <c r="J66" s="116">
        <v>39646</v>
      </c>
      <c r="K66" s="113" t="s">
        <v>469</v>
      </c>
      <c r="L66" s="156"/>
      <c r="M66" s="157"/>
      <c r="N66" s="154"/>
      <c r="O66" s="157"/>
      <c r="P66" s="158">
        <v>1000</v>
      </c>
      <c r="Q66" s="113" t="s">
        <v>478</v>
      </c>
      <c r="R66" s="159">
        <v>1000</v>
      </c>
      <c r="S66" s="126">
        <f>100/$V$4*P66</f>
        <v>1.8178433687982457E-2</v>
      </c>
      <c r="T66" s="159"/>
    </row>
    <row r="67" spans="1:20" s="112" customFormat="1" ht="18" customHeight="1">
      <c r="A67" s="114">
        <v>63</v>
      </c>
      <c r="B67" s="152" t="s">
        <v>479</v>
      </c>
      <c r="C67" s="153"/>
      <c r="D67" s="154"/>
      <c r="E67" s="155"/>
      <c r="F67" s="156"/>
      <c r="G67" s="154"/>
      <c r="H67" s="155"/>
      <c r="I67" s="178">
        <v>201648318</v>
      </c>
      <c r="J67" s="116">
        <v>39989</v>
      </c>
      <c r="K67" s="113" t="s">
        <v>469</v>
      </c>
      <c r="L67" s="156"/>
      <c r="M67" s="157"/>
      <c r="N67" s="154"/>
      <c r="O67" s="157"/>
      <c r="P67" s="158">
        <v>16855</v>
      </c>
      <c r="Q67" s="113" t="s">
        <v>478</v>
      </c>
      <c r="R67" s="159">
        <v>16855</v>
      </c>
      <c r="S67" s="126">
        <f>100/$V$4*P67</f>
        <v>0.30639749981094427</v>
      </c>
      <c r="T67" s="159"/>
    </row>
    <row r="68" spans="1:20" s="112" customFormat="1" ht="18" customHeight="1">
      <c r="A68" s="120">
        <v>64</v>
      </c>
      <c r="B68" s="166" t="s">
        <v>481</v>
      </c>
      <c r="C68" s="167"/>
      <c r="D68" s="168"/>
      <c r="E68" s="169"/>
      <c r="F68" s="170"/>
      <c r="G68" s="168"/>
      <c r="H68" s="169"/>
      <c r="I68" s="179" t="s">
        <v>467</v>
      </c>
      <c r="J68" s="120"/>
      <c r="K68" s="119"/>
      <c r="L68" s="170"/>
      <c r="M68" s="171"/>
      <c r="N68" s="168"/>
      <c r="O68" s="171"/>
      <c r="P68" s="172"/>
      <c r="Q68" s="131" t="s">
        <v>480</v>
      </c>
      <c r="R68" s="173"/>
      <c r="S68" s="173"/>
      <c r="T68" s="173"/>
    </row>
    <row r="69" spans="1:20" s="112" customFormat="1" ht="16.5" customHeight="1">
      <c r="A69" s="122"/>
      <c r="B69" s="121"/>
      <c r="C69" s="121"/>
      <c r="D69" s="121"/>
      <c r="E69" s="122"/>
      <c r="F69" s="123"/>
      <c r="G69" s="121"/>
      <c r="H69" s="122"/>
      <c r="I69" s="123"/>
      <c r="J69" s="124"/>
      <c r="K69" s="129"/>
      <c r="L69" s="122"/>
      <c r="M69" s="124"/>
      <c r="N69" s="121"/>
      <c r="O69" s="124"/>
      <c r="P69" s="125"/>
      <c r="Q69" s="132"/>
      <c r="R69" s="123"/>
      <c r="S69" s="123"/>
      <c r="T69" s="121"/>
    </row>
  </sheetData>
  <mergeCells count="18">
    <mergeCell ref="L2:L3"/>
    <mergeCell ref="M2:M3"/>
    <mergeCell ref="Q2:Q3"/>
    <mergeCell ref="R2:R3"/>
    <mergeCell ref="S2:S3"/>
    <mergeCell ref="T2:T3"/>
    <mergeCell ref="A2:A3"/>
    <mergeCell ref="B2:B3"/>
    <mergeCell ref="D2:D3"/>
    <mergeCell ref="E2:E3"/>
    <mergeCell ref="F2:F3"/>
    <mergeCell ref="G2:G3"/>
    <mergeCell ref="C2:C3"/>
    <mergeCell ref="I2:I3"/>
    <mergeCell ref="J2:J3"/>
    <mergeCell ref="K2:K3"/>
    <mergeCell ref="N2:O2"/>
    <mergeCell ref="P2:P3"/>
  </mergeCells>
  <phoneticPr fontId="34" type="noConversion"/>
  <dataValidations count="5">
    <dataValidation type="list" allowBlank="1" showErrorMessage="1" sqref="E69:E78 E51:E58 E5:E45">
      <formula1>DL!$B$10:$B$11</formula1>
      <formula2>0</formula2>
    </dataValidation>
    <dataValidation type="list" allowBlank="1" showErrorMessage="1" sqref="D69:D78 D51:D56 D6:D14 D24:D31 D16:D22 D33:D45 D58">
      <formula1>DL!$B$3:$B$4</formula1>
      <formula2>0</formula2>
    </dataValidation>
    <dataValidation type="list" allowBlank="1" showErrorMessage="1" sqref="H5:H45 H51:H58 H69:H78">
      <formula1>DL!$B$7:$B$9</formula1>
      <formula2>0</formula2>
    </dataValidation>
    <dataValidation type="list" allowBlank="1" showErrorMessage="1" sqref="G5:G45 G51:G58 G69:G78">
      <formula1>DL!$K$3:$K$21</formula1>
      <formula2>0</formula2>
    </dataValidation>
    <dataValidation type="list" allowBlank="1" showErrorMessage="1" sqref="K5:K45 K51:K58 K69:K78">
      <formula1>DL!$E$3:$E$66</formula1>
      <formula2>0</formula2>
    </dataValidation>
  </dataValidations>
  <printOptions horizontalCentered="1"/>
  <pageMargins left="0.25" right="0.25" top="0.3" bottom="0.25" header="0.3" footer="0.05"/>
  <pageSetup paperSize="9" scale="9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tabSelected="1" topLeftCell="A11" workbookViewId="0">
      <selection activeCell="C18" sqref="C18"/>
    </sheetView>
  </sheetViews>
  <sheetFormatPr defaultRowHeight="15"/>
  <cols>
    <col min="1" max="1" width="4.85546875" style="1" customWidth="1"/>
    <col min="2" max="2" width="20.7109375" style="1" customWidth="1"/>
    <col min="3" max="3" width="20.140625" style="1" customWidth="1"/>
    <col min="4" max="4" width="12.7109375" style="1" bestFit="1" customWidth="1"/>
    <col min="5" max="5" width="7.28515625" style="1" customWidth="1"/>
    <col min="6" max="6" width="12.7109375" style="1" bestFit="1" customWidth="1"/>
    <col min="7" max="7" width="7.42578125" style="1" customWidth="1"/>
    <col min="8" max="8" width="16.140625" style="1" customWidth="1"/>
    <col min="9" max="9" width="9.140625" style="1"/>
    <col min="10" max="10" width="17.7109375" style="1" bestFit="1" customWidth="1"/>
    <col min="11" max="16384" width="9.140625" style="1"/>
  </cols>
  <sheetData>
    <row r="1" spans="1:10" ht="18.75">
      <c r="B1" s="133" t="s">
        <v>441</v>
      </c>
    </row>
    <row r="3" spans="1:10" s="135" customFormat="1" ht="45" customHeight="1">
      <c r="A3" s="209" t="s">
        <v>0</v>
      </c>
      <c r="B3" s="209" t="s">
        <v>442</v>
      </c>
      <c r="C3" s="209" t="s">
        <v>443</v>
      </c>
      <c r="D3" s="211" t="s">
        <v>444</v>
      </c>
      <c r="E3" s="212"/>
      <c r="F3" s="211" t="s">
        <v>436</v>
      </c>
      <c r="G3" s="212"/>
      <c r="H3" s="209" t="s">
        <v>447</v>
      </c>
    </row>
    <row r="4" spans="1:10" ht="38.25" customHeight="1">
      <c r="A4" s="210"/>
      <c r="B4" s="210"/>
      <c r="C4" s="210"/>
      <c r="D4" s="136" t="s">
        <v>445</v>
      </c>
      <c r="E4" s="136" t="s">
        <v>446</v>
      </c>
      <c r="F4" s="136" t="s">
        <v>445</v>
      </c>
      <c r="G4" s="136" t="s">
        <v>446</v>
      </c>
      <c r="H4" s="210"/>
    </row>
    <row r="5" spans="1:10" s="135" customFormat="1" ht="20.25" customHeight="1">
      <c r="A5" s="181">
        <v>1</v>
      </c>
      <c r="B5" s="182" t="s">
        <v>482</v>
      </c>
      <c r="C5" s="182" t="s">
        <v>482</v>
      </c>
      <c r="D5" s="183">
        <v>86286</v>
      </c>
      <c r="E5" s="184">
        <f>(D5/J8)*100</f>
        <v>1.5685443292012542</v>
      </c>
      <c r="F5" s="183">
        <v>62286</v>
      </c>
      <c r="G5" s="184">
        <f>(F5/J8)*100</f>
        <v>1.1322619206896751</v>
      </c>
      <c r="H5" s="181" t="s">
        <v>493</v>
      </c>
    </row>
    <row r="6" spans="1:10" s="135" customFormat="1" ht="16.5">
      <c r="A6" s="174">
        <v>2</v>
      </c>
      <c r="B6" s="138" t="s">
        <v>479</v>
      </c>
      <c r="C6" s="138" t="s">
        <v>477</v>
      </c>
      <c r="D6" s="175">
        <f>F6+1600</f>
        <v>18455</v>
      </c>
      <c r="E6" s="186">
        <f>(D6/J8)*100</f>
        <v>0.33548299371171625</v>
      </c>
      <c r="F6" s="175">
        <v>16855</v>
      </c>
      <c r="G6" s="186">
        <f>(F6/J8)*100</f>
        <v>0.30639749981094427</v>
      </c>
      <c r="H6" s="174" t="s">
        <v>493</v>
      </c>
      <c r="J6" s="142"/>
    </row>
    <row r="7" spans="1:10" s="135" customFormat="1" ht="16.5">
      <c r="A7" s="138">
        <v>3</v>
      </c>
      <c r="B7" s="138" t="s">
        <v>456</v>
      </c>
      <c r="C7" s="138" t="s">
        <v>456</v>
      </c>
      <c r="D7" s="175">
        <v>63200</v>
      </c>
      <c r="E7" s="186">
        <f>(D7/J8)*100</f>
        <v>1.1488770090804912</v>
      </c>
      <c r="F7" s="175">
        <f>D7-11600</f>
        <v>51600</v>
      </c>
      <c r="G7" s="186">
        <f>(F7/J8)*100</f>
        <v>0.93800717829989466</v>
      </c>
      <c r="H7" s="174" t="s">
        <v>493</v>
      </c>
      <c r="J7" s="143"/>
    </row>
    <row r="8" spans="1:10" s="135" customFormat="1" ht="16.5">
      <c r="A8" s="138"/>
      <c r="B8" s="138"/>
      <c r="C8" s="139"/>
      <c r="D8" s="138"/>
      <c r="E8" s="138"/>
      <c r="F8" s="138"/>
      <c r="G8" s="138"/>
      <c r="H8" s="138"/>
      <c r="J8" s="135">
        <v>5501024</v>
      </c>
    </row>
    <row r="9" spans="1:10" s="135" customFormat="1" ht="16.5">
      <c r="A9" s="138"/>
      <c r="B9" s="138"/>
      <c r="C9" s="138"/>
      <c r="D9" s="138"/>
      <c r="E9" s="138"/>
      <c r="F9" s="138"/>
      <c r="G9" s="138"/>
      <c r="H9" s="138"/>
    </row>
    <row r="10" spans="1:10" s="135" customFormat="1" ht="16.5">
      <c r="A10" s="138"/>
      <c r="B10" s="138"/>
      <c r="C10" s="138"/>
      <c r="D10" s="138"/>
      <c r="E10" s="138"/>
      <c r="F10" s="138"/>
      <c r="G10" s="138"/>
      <c r="H10" s="138"/>
    </row>
    <row r="11" spans="1:10" s="135" customFormat="1" ht="16.5">
      <c r="A11" s="140"/>
      <c r="B11" s="140"/>
      <c r="C11" s="140"/>
      <c r="D11" s="140"/>
      <c r="E11" s="140"/>
      <c r="F11" s="140"/>
      <c r="G11" s="140"/>
      <c r="H11" s="140"/>
    </row>
    <row r="13" spans="1:10" ht="18.75">
      <c r="B13" s="133" t="s">
        <v>448</v>
      </c>
    </row>
    <row r="14" spans="1:10">
      <c r="F14" s="187"/>
    </row>
    <row r="15" spans="1:10" ht="18.75">
      <c r="A15" s="134" t="s">
        <v>449</v>
      </c>
    </row>
    <row r="18" spans="2:6" ht="15.75">
      <c r="B18" s="141" t="s">
        <v>451</v>
      </c>
      <c r="F18" s="137" t="s">
        <v>450</v>
      </c>
    </row>
    <row r="19" spans="2:6">
      <c r="B19" s="1" t="s">
        <v>452</v>
      </c>
    </row>
    <row r="20" spans="2:6">
      <c r="B20" s="1" t="s">
        <v>453</v>
      </c>
    </row>
    <row r="22" spans="2:6">
      <c r="F22" s="95" t="s">
        <v>498</v>
      </c>
    </row>
  </sheetData>
  <mergeCells count="6">
    <mergeCell ref="A3:A4"/>
    <mergeCell ref="H3:H4"/>
    <mergeCell ref="D3:E3"/>
    <mergeCell ref="F3:G3"/>
    <mergeCell ref="C3:C4"/>
    <mergeCell ref="B3:B4"/>
  </mergeCells>
  <phoneticPr fontId="34" type="noConversion"/>
  <printOptions horizontalCentered="1"/>
  <pageMargins left="0.4" right="0.2" top="0.7" bottom="0.75" header="0.3" footer="0.3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D26" sqref="D26"/>
    </sheetView>
  </sheetViews>
  <sheetFormatPr defaultRowHeight="15"/>
  <cols>
    <col min="1" max="1" width="4.28515625" style="1" customWidth="1"/>
    <col min="2" max="2" width="20.7109375" style="1" customWidth="1"/>
    <col min="3" max="3" width="20.140625" style="1" customWidth="1"/>
    <col min="4" max="4" width="12.7109375" style="1" bestFit="1" customWidth="1"/>
    <col min="5" max="5" width="7.28515625" style="1" customWidth="1"/>
    <col min="6" max="6" width="12.7109375" style="1" bestFit="1" customWidth="1"/>
    <col min="7" max="7" width="7.42578125" style="1" customWidth="1"/>
    <col min="8" max="8" width="15.42578125" style="1" customWidth="1"/>
    <col min="9" max="9" width="9.140625" style="1"/>
    <col min="10" max="10" width="17.7109375" style="1" bestFit="1" customWidth="1"/>
    <col min="11" max="16384" width="9.140625" style="1"/>
  </cols>
  <sheetData>
    <row r="1" spans="1:10" ht="18.75">
      <c r="B1" s="133" t="s">
        <v>496</v>
      </c>
    </row>
    <row r="3" spans="1:10" s="135" customFormat="1" ht="45" customHeight="1">
      <c r="A3" s="209" t="s">
        <v>0</v>
      </c>
      <c r="B3" s="209" t="s">
        <v>442</v>
      </c>
      <c r="C3" s="209" t="s">
        <v>443</v>
      </c>
      <c r="D3" s="211" t="s">
        <v>444</v>
      </c>
      <c r="E3" s="212"/>
      <c r="F3" s="211" t="s">
        <v>436</v>
      </c>
      <c r="G3" s="212"/>
      <c r="H3" s="209" t="s">
        <v>447</v>
      </c>
    </row>
    <row r="4" spans="1:10" ht="38.25" customHeight="1">
      <c r="A4" s="210"/>
      <c r="B4" s="210"/>
      <c r="C4" s="210"/>
      <c r="D4" s="136" t="s">
        <v>445</v>
      </c>
      <c r="E4" s="136" t="s">
        <v>446</v>
      </c>
      <c r="F4" s="136" t="s">
        <v>445</v>
      </c>
      <c r="G4" s="136" t="s">
        <v>446</v>
      </c>
      <c r="H4" s="210"/>
    </row>
    <row r="5" spans="1:10" s="135" customFormat="1" ht="20.25" customHeight="1">
      <c r="A5" s="181">
        <v>1</v>
      </c>
      <c r="B5" s="182" t="s">
        <v>482</v>
      </c>
      <c r="C5" s="182" t="s">
        <v>482</v>
      </c>
      <c r="D5" s="183">
        <v>86286</v>
      </c>
      <c r="E5" s="184">
        <f>(D5/J8)*100</f>
        <v>1.5685443292012542</v>
      </c>
      <c r="F5" s="183">
        <v>62286</v>
      </c>
      <c r="G5" s="184">
        <f>(F5/J8)*100</f>
        <v>1.1322619206896751</v>
      </c>
      <c r="H5" s="181" t="s">
        <v>493</v>
      </c>
    </row>
    <row r="6" spans="1:10" s="135" customFormat="1" ht="16.5">
      <c r="A6" s="174">
        <v>2</v>
      </c>
      <c r="B6" s="138" t="s">
        <v>479</v>
      </c>
      <c r="C6" s="138" t="s">
        <v>477</v>
      </c>
      <c r="D6" s="175">
        <f>F6+1600</f>
        <v>18455</v>
      </c>
      <c r="E6" s="186">
        <f>(D6/J8)*100</f>
        <v>0.33548299371171625</v>
      </c>
      <c r="F6" s="175">
        <v>16855</v>
      </c>
      <c r="G6" s="186">
        <f>(F6/J8)*100</f>
        <v>0.30639749981094427</v>
      </c>
      <c r="H6" s="174" t="s">
        <v>493</v>
      </c>
      <c r="J6" s="142"/>
    </row>
    <row r="7" spans="1:10" s="135" customFormat="1" ht="16.5">
      <c r="A7" s="174">
        <v>3</v>
      </c>
      <c r="B7" s="138" t="s">
        <v>456</v>
      </c>
      <c r="C7" s="138" t="s">
        <v>456</v>
      </c>
      <c r="D7" s="175">
        <v>63200</v>
      </c>
      <c r="E7" s="186">
        <f>(D7/J8)*100</f>
        <v>1.1488770090804912</v>
      </c>
      <c r="F7" s="175">
        <f>D7-11600</f>
        <v>51600</v>
      </c>
      <c r="G7" s="186">
        <f>(F7/J8)*100</f>
        <v>0.93800717829989466</v>
      </c>
      <c r="H7" s="174" t="s">
        <v>493</v>
      </c>
      <c r="J7" s="143"/>
    </row>
    <row r="8" spans="1:10" s="135" customFormat="1" ht="16.5">
      <c r="A8" s="138"/>
      <c r="B8" s="138"/>
      <c r="C8" s="139"/>
      <c r="D8" s="138"/>
      <c r="E8" s="138"/>
      <c r="F8" s="138"/>
      <c r="G8" s="138"/>
      <c r="H8" s="138"/>
      <c r="J8" s="135">
        <v>5501024</v>
      </c>
    </row>
    <row r="9" spans="1:10" s="135" customFormat="1" ht="16.5">
      <c r="A9" s="138"/>
      <c r="B9" s="138"/>
      <c r="C9" s="138"/>
      <c r="D9" s="138"/>
      <c r="E9" s="138"/>
      <c r="F9" s="138"/>
      <c r="G9" s="138"/>
      <c r="H9" s="138"/>
    </row>
    <row r="10" spans="1:10" s="135" customFormat="1" ht="16.5">
      <c r="A10" s="138"/>
      <c r="B10" s="138"/>
      <c r="C10" s="138"/>
      <c r="D10" s="138"/>
      <c r="E10" s="138"/>
      <c r="F10" s="138"/>
      <c r="G10" s="138"/>
      <c r="H10" s="138"/>
    </row>
    <row r="11" spans="1:10" s="135" customFormat="1" ht="16.5">
      <c r="A11" s="140"/>
      <c r="B11" s="140"/>
      <c r="C11" s="140"/>
      <c r="D11" s="140"/>
      <c r="E11" s="140"/>
      <c r="F11" s="140"/>
      <c r="G11" s="140"/>
      <c r="H11" s="140"/>
    </row>
    <row r="13" spans="1:10" ht="18.75">
      <c r="B13" s="133" t="s">
        <v>497</v>
      </c>
    </row>
    <row r="14" spans="1:10">
      <c r="F14" s="187"/>
    </row>
    <row r="15" spans="1:10" ht="18.75">
      <c r="A15" s="134" t="s">
        <v>449</v>
      </c>
    </row>
    <row r="18" spans="2:6" ht="15.75">
      <c r="B18" s="141" t="s">
        <v>451</v>
      </c>
      <c r="F18" s="137" t="s">
        <v>450</v>
      </c>
    </row>
    <row r="19" spans="2:6">
      <c r="B19" s="1" t="s">
        <v>452</v>
      </c>
    </row>
    <row r="20" spans="2:6">
      <c r="B20" s="1" t="s">
        <v>453</v>
      </c>
    </row>
  </sheetData>
  <mergeCells count="6">
    <mergeCell ref="F3:G3"/>
    <mergeCell ref="H3:H4"/>
    <mergeCell ref="A3:A4"/>
    <mergeCell ref="B3:B4"/>
    <mergeCell ref="C3:C4"/>
    <mergeCell ref="D3:E3"/>
  </mergeCells>
  <phoneticPr fontId="34" type="noConversion"/>
  <printOptions horizontalCentered="1"/>
  <pageMargins left="0.5" right="0.25" top="1" bottom="1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CDNB</vt:lpstr>
      <vt:lpstr>DL</vt:lpstr>
      <vt:lpstr>Danhsachcodonglon</vt:lpstr>
      <vt:lpstr>Danhsachcodongsanglap</vt:lpstr>
      <vt:lpstr>Kiemsoatcophieu</vt:lpstr>
      <vt:lpstr>Trang 2_3_4</vt:lpstr>
      <vt:lpstr>Trang 5</vt:lpstr>
      <vt:lpstr>Sheet1</vt:lpstr>
      <vt:lpstr>CDNB!Print_Titles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Smart</cp:lastModifiedBy>
  <cp:lastPrinted>2015-01-19T06:44:25Z</cp:lastPrinted>
  <dcterms:created xsi:type="dcterms:W3CDTF">2012-09-08T03:13:27Z</dcterms:created>
  <dcterms:modified xsi:type="dcterms:W3CDTF">2015-01-20T09:51:56Z</dcterms:modified>
</cp:coreProperties>
</file>

<file path=package/services/digital-signature/_rels/origin.psdsor.rels>&#65279;<?xml version="1.0" encoding="utf-8"?><Relationships xmlns="http://schemas.openxmlformats.org/package/2006/relationships"><Relationship Type="http://schemas.openxmlformats.org/package/2006/relationships/digital-signature/signature" Target="/package/services/digital-signature/xml-signature/e1f4783d55da4f47a373bff349bcaaa0.psdsxs" Id="R1cc61f67545c4a99" /></Relationships>
</file>