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c6b587204fb04374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075" windowHeight="92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0" i="1" l="1"/>
  <c r="D14" i="1"/>
  <c r="D15" i="1"/>
  <c r="D16" i="1"/>
  <c r="D18" i="1"/>
  <c r="D19" i="1"/>
  <c r="D22" i="1"/>
  <c r="D8" i="1"/>
  <c r="C20" i="1"/>
  <c r="C9" i="1"/>
  <c r="C13" i="1"/>
  <c r="C17" i="1" s="1"/>
  <c r="B20" i="1"/>
  <c r="D20" i="1" s="1"/>
  <c r="B9" i="1"/>
  <c r="B13" i="1" s="1"/>
  <c r="D9" i="1"/>
  <c r="D13" i="1" l="1"/>
  <c r="B17" i="1"/>
  <c r="B21" i="1" s="1"/>
  <c r="B23" i="1" s="1"/>
  <c r="C21" i="1"/>
  <c r="D17" i="1" l="1"/>
  <c r="C23" i="1"/>
  <c r="D23" i="1" s="1"/>
  <c r="D21" i="1"/>
</calcChain>
</file>

<file path=xl/sharedStrings.xml><?xml version="1.0" encoding="utf-8"?>
<sst xmlns="http://schemas.openxmlformats.org/spreadsheetml/2006/main" count="35" uniqueCount="34">
  <si>
    <t>CÔNG TY CỔ PHẦN THƯƠNG MẠI BIA HÀ NỘI</t>
  </si>
  <si>
    <t>Nguyễn Văn Hùng</t>
  </si>
  <si>
    <t>Kế toán trưởng</t>
  </si>
  <si>
    <t>Giám đốc</t>
  </si>
  <si>
    <t>Mai Phương Liên</t>
  </si>
  <si>
    <t>CHỈ TIÊU</t>
  </si>
  <si>
    <t>Chênh lệch</t>
  </si>
  <si>
    <t>Doanh thu bán hàng và cung cấp dịch vụ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</si>
  <si>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</si>
  <si>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</si>
  <si>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</si>
  <si>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</si>
  <si>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</si>
  <si>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</si>
  <si>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</si>
  <si>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</si>
  <si>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</si>
  <si>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</si>
  <si>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</si>
  <si>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</si>
  <si>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Tổng lợi nhuận kế toán sau thuế</t>
  </si>
  <si>
    <t>Nguyên nhân</t>
  </si>
  <si>
    <t>Tính lại giá vốn hàng bán</t>
  </si>
  <si>
    <t>Tính lại thuế TNDN</t>
  </si>
  <si>
    <t xml:space="preserve"> - Trong đó:</t>
  </si>
  <si>
    <t>BCTC đã kiểm toán</t>
  </si>
  <si>
    <t>3=2-1</t>
  </si>
  <si>
    <t>A</t>
  </si>
  <si>
    <t>B</t>
  </si>
  <si>
    <t>BCTC Công ty lập</t>
  </si>
  <si>
    <t xml:space="preserve">GIẢI TRÌNH CHÊNH LỆCH LỢI NHUẬN SAU THUẾ </t>
  </si>
  <si>
    <t xml:space="preserve"> GIỮA BCTC CÔNG TY TỰ LẬP &amp; BCTC KIỂM TOÁN NĂM 2014</t>
  </si>
  <si>
    <t>Bổ sung chi phí kiểm toán BCTC năm 2014</t>
  </si>
  <si>
    <t>Hạch toán lại giá vốn hàng kh/mại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</si>
</sst>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6" x14ac:knownFonts="1">
    <font>
      <sz val="10"/>
      <name val="Times New Roman"/>
    </font>
    <font>
      <b/>
      <sz val="12"/>
      <name val="Times New Roman"/>
      <family val="1"/>
    </font>
    <font>
      <sz val="12"/>
      <name val="Times New Roman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</font>
    <font>
      <b/>
      <sz val="11"/>
      <name val="Times New Roman"/>
    </font>
    <font>
      <i/>
      <sz val="11"/>
      <name val="Times New Roman"/>
    </font>
    <font>
      <b/>
      <sz val="11"/>
      <color indexed="20"/>
      <name val="Times New Roman"/>
    </font>
    <font>
      <b/>
      <sz val="11"/>
      <color indexed="12"/>
      <name val="Times New Roman"/>
    </font>
    <font>
      <sz val="8"/>
      <name val="Times New Roman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1"/>
      <color rgb="FF990099"/>
      <name val="Times New Roman"/>
      <family val="1"/>
    </font>
    <font>
      <b/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left" vertical="center" wrapText="1"/>
    </xf>
    <xf numFmtId="3" fontId="5" fillId="0" borderId="2" xfId="0" applyNumberFormat="1" applyFont="1" applyBorder="1"/>
    <xf numFmtId="164" fontId="5" fillId="0" borderId="2" xfId="0" applyNumberFormat="1" applyFont="1" applyFill="1" applyBorder="1"/>
    <xf numFmtId="3" fontId="6" fillId="0" borderId="2" xfId="0" applyNumberFormat="1" applyFont="1" applyBorder="1" applyAlignment="1">
      <alignment horizontal="left" vertical="center" wrapText="1"/>
    </xf>
    <xf numFmtId="3" fontId="6" fillId="0" borderId="2" xfId="0" applyNumberFormat="1" applyFont="1" applyBorder="1"/>
    <xf numFmtId="3" fontId="5" fillId="0" borderId="2" xfId="0" applyNumberFormat="1" applyFont="1" applyBorder="1" applyAlignment="1">
      <alignment vertical="center" wrapText="1"/>
    </xf>
    <xf numFmtId="3" fontId="7" fillId="0" borderId="2" xfId="0" applyNumberFormat="1" applyFont="1" applyBorder="1"/>
    <xf numFmtId="3" fontId="8" fillId="0" borderId="2" xfId="0" applyNumberFormat="1" applyFont="1" applyBorder="1"/>
    <xf numFmtId="3" fontId="9" fillId="0" borderId="2" xfId="0" applyNumberFormat="1" applyFont="1" applyBorder="1"/>
    <xf numFmtId="3" fontId="1" fillId="0" borderId="0" xfId="0" applyNumberFormat="1" applyFont="1" applyAlignment="1"/>
    <xf numFmtId="164" fontId="3" fillId="0" borderId="2" xfId="0" applyNumberFormat="1" applyFont="1" applyFill="1" applyBorder="1"/>
    <xf numFmtId="164" fontId="14" fillId="0" borderId="2" xfId="0" applyNumberFormat="1" applyFont="1" applyFill="1" applyBorder="1"/>
    <xf numFmtId="164" fontId="15" fillId="0" borderId="2" xfId="0" applyNumberFormat="1" applyFont="1" applyFill="1" applyBorder="1"/>
    <xf numFmtId="164" fontId="0" fillId="0" borderId="0" xfId="0" applyNumberFormat="1"/>
    <xf numFmtId="3" fontId="11" fillId="0" borderId="2" xfId="0" applyNumberFormat="1" applyFont="1" applyBorder="1"/>
    <xf numFmtId="164" fontId="11" fillId="0" borderId="2" xfId="0" applyNumberFormat="1" applyFont="1" applyFill="1" applyBorder="1"/>
    <xf numFmtId="3" fontId="12" fillId="0" borderId="2" xfId="0" applyNumberFormat="1" applyFont="1" applyBorder="1" applyAlignment="1">
      <alignment wrapText="1"/>
    </xf>
    <xf numFmtId="3" fontId="12" fillId="0" borderId="2" xfId="0" applyNumberFormat="1" applyFont="1" applyBorder="1"/>
    <xf numFmtId="3" fontId="1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F15" sqref="F15"/>
    </sheetView>
  </sheetViews>
  <sheetFormatPr defaultRowHeight="12.75" x14ac:dyDescent="0.2"/>
  <cols>
    <col min="1" max="1" width="40.1640625" customWidth="1"/>
    <col min="2" max="2" width="21.83203125" bestFit="1" customWidth="1"/>
    <col min="3" max="3" width="21.5" customWidth="1"/>
    <col min="4" max="4" width="19.33203125" bestFit="1" customWidth="1"/>
    <col min="5" max="5" width="38.33203125" customWidth="1"/>
    <col min="6" max="6" width="11.1640625" bestFit="1" customWidth="1"/>
  </cols>
  <sheetData>
    <row r="1" spans="1:6" ht="15.75" x14ac:dyDescent="0.25">
      <c r="A1" s="1" t="s">
        <v>0</v>
      </c>
      <c r="B1" s="2"/>
      <c r="C1" s="2"/>
      <c r="D1" s="2"/>
      <c r="E1" s="2"/>
    </row>
    <row r="3" spans="1:6" ht="15.75" x14ac:dyDescent="0.25">
      <c r="A3" s="26" t="s">
        <v>30</v>
      </c>
      <c r="B3" s="26"/>
      <c r="C3" s="26"/>
      <c r="D3" s="26"/>
      <c r="E3" s="26"/>
    </row>
    <row r="4" spans="1:6" ht="15.75" x14ac:dyDescent="0.25">
      <c r="A4" s="26" t="s">
        <v>31</v>
      </c>
      <c r="B4" s="26"/>
      <c r="C4" s="26"/>
      <c r="D4" s="26"/>
      <c r="E4" s="26"/>
    </row>
    <row r="6" spans="1:6" ht="14.25" x14ac:dyDescent="0.2">
      <c r="A6" s="3" t="s">
        <v>5</v>
      </c>
      <c r="B6" s="4" t="s">
        <v>29</v>
      </c>
      <c r="C6" s="4" t="s">
        <v>25</v>
      </c>
      <c r="D6" s="4" t="s">
        <v>6</v>
      </c>
      <c r="E6" s="4" t="s">
        <v>21</v>
      </c>
    </row>
    <row r="7" spans="1:6" ht="15" x14ac:dyDescent="0.25">
      <c r="A7" s="5" t="s">
        <v>27</v>
      </c>
      <c r="B7" s="5">
        <v>1</v>
      </c>
      <c r="C7" s="5">
        <v>2</v>
      </c>
      <c r="D7" s="6" t="s">
        <v>26</v>
      </c>
      <c r="E7" s="5" t="s">
        <v>28</v>
      </c>
    </row>
    <row r="8" spans="1:6" ht="30" x14ac:dyDescent="0.25">
      <c r="A8" s="7" t="s">
        <v>7</v>
      </c>
      <c r="B8" s="8">
        <v>484828961666</v>
      </c>
      <c r="C8" s="8">
        <v>484828961666</v>
      </c>
      <c r="D8" s="9">
        <f>C8-B8</f>
        <v>0</v>
      </c>
      <c r="E8" s="8"/>
    </row>
    <row r="9" spans="1:6" ht="28.5" x14ac:dyDescent="0.25">
      <c r="A9" s="10" t="s">
        <v>8</v>
      </c>
      <c r="B9" s="11">
        <f>B8</f>
        <v>484828961666</v>
      </c>
      <c r="C9" s="11">
        <f>C8</f>
        <v>484828961666</v>
      </c>
      <c r="D9" s="9">
        <f>C9-B9</f>
        <v>0</v>
      </c>
      <c r="E9" s="8"/>
    </row>
    <row r="10" spans="1:6" ht="15" x14ac:dyDescent="0.25">
      <c r="A10" s="11" t="s">
        <v>9</v>
      </c>
      <c r="B10" s="11">
        <v>401825611265</v>
      </c>
      <c r="C10" s="11">
        <v>400261530092</v>
      </c>
      <c r="D10" s="17">
        <f t="shared" ref="D10:D23" si="0">C10-B10</f>
        <v>-1564081173</v>
      </c>
      <c r="E10" s="8"/>
    </row>
    <row r="11" spans="1:6" ht="20.100000000000001" customHeight="1" x14ac:dyDescent="0.25">
      <c r="A11" s="13" t="s">
        <v>24</v>
      </c>
      <c r="B11" s="21"/>
      <c r="C11" s="21"/>
      <c r="D11" s="22">
        <v>-1558964258</v>
      </c>
      <c r="E11" s="23" t="s">
        <v>33</v>
      </c>
    </row>
    <row r="12" spans="1:6" ht="15" x14ac:dyDescent="0.25">
      <c r="A12" s="11"/>
      <c r="B12" s="21"/>
      <c r="C12" s="21"/>
      <c r="D12" s="22">
        <v>-5116915</v>
      </c>
      <c r="E12" s="24" t="s">
        <v>22</v>
      </c>
    </row>
    <row r="13" spans="1:6" ht="30" x14ac:dyDescent="0.25">
      <c r="A13" s="12" t="s">
        <v>10</v>
      </c>
      <c r="B13" s="8">
        <f>B9-B10</f>
        <v>83003350401</v>
      </c>
      <c r="C13" s="8">
        <f>C9-C10</f>
        <v>84567431574</v>
      </c>
      <c r="D13" s="9">
        <f t="shared" si="0"/>
        <v>1564081173</v>
      </c>
      <c r="E13" s="8"/>
    </row>
    <row r="14" spans="1:6" ht="15" x14ac:dyDescent="0.25">
      <c r="A14" s="11" t="s">
        <v>11</v>
      </c>
      <c r="B14" s="11">
        <v>4796459127</v>
      </c>
      <c r="C14" s="11">
        <v>4796459127</v>
      </c>
      <c r="D14" s="17">
        <f t="shared" si="0"/>
        <v>0</v>
      </c>
      <c r="E14" s="8"/>
    </row>
    <row r="15" spans="1:6" ht="20.100000000000001" customHeight="1" x14ac:dyDescent="0.25">
      <c r="A15" s="11" t="s">
        <v>12</v>
      </c>
      <c r="B15" s="11">
        <v>49688674727</v>
      </c>
      <c r="C15" s="11">
        <v>51247638985</v>
      </c>
      <c r="D15" s="17">
        <f t="shared" si="0"/>
        <v>1558964258</v>
      </c>
      <c r="E15" s="23" t="s">
        <v>33</v>
      </c>
      <c r="F15" s="20"/>
    </row>
    <row r="16" spans="1:6" ht="30" x14ac:dyDescent="0.25">
      <c r="A16" s="11" t="s">
        <v>13</v>
      </c>
      <c r="B16" s="11">
        <v>5964444276</v>
      </c>
      <c r="C16" s="11">
        <v>5991944276</v>
      </c>
      <c r="D16" s="17">
        <f t="shared" si="0"/>
        <v>27500000</v>
      </c>
      <c r="E16" s="23" t="s">
        <v>32</v>
      </c>
    </row>
    <row r="17" spans="1:5" ht="30" x14ac:dyDescent="0.25">
      <c r="A17" s="7" t="s">
        <v>14</v>
      </c>
      <c r="B17" s="8">
        <f>B13+B14-B15-B16</f>
        <v>32146690525</v>
      </c>
      <c r="C17" s="8">
        <f>C13+C14-C15-C16</f>
        <v>32124307440</v>
      </c>
      <c r="D17" s="9">
        <f t="shared" si="0"/>
        <v>-22383085</v>
      </c>
      <c r="E17" s="8"/>
    </row>
    <row r="18" spans="1:5" ht="15" x14ac:dyDescent="0.25">
      <c r="A18" s="11" t="s">
        <v>15</v>
      </c>
      <c r="B18" s="11">
        <v>75176284</v>
      </c>
      <c r="C18" s="11">
        <v>75176284</v>
      </c>
      <c r="D18" s="17">
        <f t="shared" si="0"/>
        <v>0</v>
      </c>
      <c r="E18" s="8"/>
    </row>
    <row r="19" spans="1:5" ht="15" x14ac:dyDescent="0.25">
      <c r="A19" s="8" t="s">
        <v>16</v>
      </c>
      <c r="B19" s="8">
        <v>1006267174</v>
      </c>
      <c r="C19" s="8">
        <v>1006267174</v>
      </c>
      <c r="D19" s="9">
        <f t="shared" si="0"/>
        <v>0</v>
      </c>
      <c r="E19" s="8"/>
    </row>
    <row r="20" spans="1:5" ht="15" x14ac:dyDescent="0.25">
      <c r="A20" s="8" t="s">
        <v>17</v>
      </c>
      <c r="B20" s="8">
        <f>B18-B19</f>
        <v>-931090890</v>
      </c>
      <c r="C20" s="8">
        <f>C18-C19</f>
        <v>-931090890</v>
      </c>
      <c r="D20" s="9">
        <f t="shared" si="0"/>
        <v>0</v>
      </c>
      <c r="E20" s="8"/>
    </row>
    <row r="21" spans="1:5" ht="15" x14ac:dyDescent="0.25">
      <c r="A21" s="10" t="s">
        <v>18</v>
      </c>
      <c r="B21" s="14">
        <f>B17+B20</f>
        <v>31215599635</v>
      </c>
      <c r="C21" s="14">
        <f>C17+C20</f>
        <v>31193216550</v>
      </c>
      <c r="D21" s="18">
        <f t="shared" si="0"/>
        <v>-22383085</v>
      </c>
      <c r="E21" s="8"/>
    </row>
    <row r="22" spans="1:5" ht="15" x14ac:dyDescent="0.25">
      <c r="A22" s="8" t="s">
        <v>19</v>
      </c>
      <c r="B22" s="8">
        <v>8908731698</v>
      </c>
      <c r="C22" s="8">
        <v>8811596991</v>
      </c>
      <c r="D22" s="9">
        <f t="shared" si="0"/>
        <v>-97134707</v>
      </c>
      <c r="E22" s="24" t="s">
        <v>23</v>
      </c>
    </row>
    <row r="23" spans="1:5" ht="15" x14ac:dyDescent="0.25">
      <c r="A23" s="10" t="s">
        <v>20</v>
      </c>
      <c r="B23" s="15">
        <f>B21-B22</f>
        <v>22306867937</v>
      </c>
      <c r="C23" s="15">
        <f>C21-C22</f>
        <v>22381619559</v>
      </c>
      <c r="D23" s="19">
        <f t="shared" si="0"/>
        <v>74751622</v>
      </c>
      <c r="E23" s="8"/>
    </row>
    <row r="25" spans="1:5" ht="15.75" x14ac:dyDescent="0.25">
      <c r="A25" s="25" t="s">
        <v>2</v>
      </c>
      <c r="B25" s="25"/>
      <c r="C25" s="16"/>
      <c r="D25" s="25" t="s">
        <v>3</v>
      </c>
      <c r="E25" s="25"/>
    </row>
    <row r="26" spans="1:5" ht="15.75" x14ac:dyDescent="0.25">
      <c r="A26" s="1"/>
      <c r="B26" s="1"/>
      <c r="C26" s="1"/>
      <c r="D26" s="1"/>
      <c r="E26" s="1"/>
    </row>
    <row r="27" spans="1:5" ht="15.75" x14ac:dyDescent="0.25">
      <c r="A27" s="1"/>
      <c r="B27" s="1"/>
      <c r="C27" s="1"/>
      <c r="D27" s="1"/>
      <c r="E27" s="1"/>
    </row>
    <row r="28" spans="1:5" ht="15.75" x14ac:dyDescent="0.25">
      <c r="A28" s="1"/>
      <c r="B28" s="1"/>
      <c r="C28" s="1"/>
      <c r="D28" s="1"/>
      <c r="E28" s="1"/>
    </row>
    <row r="29" spans="1:5" ht="15.75" x14ac:dyDescent="0.25">
      <c r="A29" s="25" t="s">
        <v>4</v>
      </c>
      <c r="B29" s="25"/>
      <c r="C29" s="1"/>
      <c r="D29" s="25" t="s">
        <v>1</v>
      </c>
      <c r="E29" s="25"/>
    </row>
  </sheetData>
  <mergeCells count="6">
    <mergeCell ref="D29:E29"/>
    <mergeCell ref="A25:B25"/>
    <mergeCell ref="A29:B29"/>
    <mergeCell ref="A3:E3"/>
    <mergeCell ref="D25:E25"/>
    <mergeCell ref="A4:E4"/>
  </mergeCells>
  <phoneticPr fontId="10" type="noConversion"/>
  <pageMargins left="0.74803149606299213" right="0.35433070866141736" top="0.78740157480314965" bottom="0.39370078740157483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 Minh</cp:lastModifiedBy>
  <cp:lastPrinted>2015-03-19T04:28:16Z</cp:lastPrinted>
  <dcterms:created xsi:type="dcterms:W3CDTF">2012-05-02T07:05:26Z</dcterms:created>
  <dcterms:modified xsi:type="dcterms:W3CDTF">2015-03-19T08:08:34Z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85f7b391d790471fafc982451fa9677f.psdsxs" Id="R40b9511e153c4184" /></Relationships>
</file>