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codeName="ThisWorkbook" defaultThemeVersion="124226"/>
  <bookViews>
    <workbookView xWindow="1425" yWindow="330" windowWidth="14715" windowHeight="5715" tabRatio="829" activeTab="4"/>
  </bookViews>
  <sheets>
    <sheet name="TK" sheetId="121" r:id="rId1"/>
    <sheet name="CĐKT" sheetId="114" r:id="rId2"/>
    <sheet name="KQKD" sheetId="115" r:id="rId3"/>
    <sheet name="LCTT" sheetId="116" r:id="rId4"/>
    <sheet name="Thuyet minh" sheetId="120" r:id="rId5"/>
    <sheet name="TSCDHH" sheetId="119" r:id="rId6"/>
    <sheet name="10000000" sheetId="89" state="veryHidden" r:id="rId7"/>
  </sheets>
  <externalReferences>
    <externalReference r:id="rId8"/>
    <externalReference r:id="rId9"/>
    <externalReference r:id="rId10"/>
    <externalReference r:id="rId11"/>
  </externalReferences>
  <definedNames>
    <definedName name="_BG1" localSheetId="4">#REF!</definedName>
    <definedName name="_BG1" localSheetId="0">#REF!</definedName>
    <definedName name="_BG1" localSheetId="5">#REF!</definedName>
    <definedName name="_BG1">#REF!</definedName>
    <definedName name="_CT250" localSheetId="4">'[1]dongia (2)'!#REF!</definedName>
    <definedName name="_CT250" localSheetId="0">'[1]dongia (2)'!#REF!</definedName>
    <definedName name="_CT250" localSheetId="5">'[1]dongia (2)'!#REF!</definedName>
    <definedName name="_CT250">'[1]dongia (2)'!#REF!</definedName>
    <definedName name="_xlnm._FilterDatabase" localSheetId="4" hidden="1">'Thuyet minh'!$AL$176:$AL$1053</definedName>
    <definedName name="_xlnm._FilterDatabase" localSheetId="5" hidden="1">TSCDHH!$R$8:$R$39</definedName>
    <definedName name="_Order1" hidden="1">255</definedName>
    <definedName name="_Order2" hidden="1">255</definedName>
    <definedName name="_S1" localSheetId="4">{"Book1"}</definedName>
    <definedName name="_S1" localSheetId="0">{"Book1"}</definedName>
    <definedName name="_S1" localSheetId="5">{"Book1"}</definedName>
    <definedName name="_S1">{"Book1"}</definedName>
    <definedName name="AS2DocOpenMode" hidden="1">"AS2DocumentEdit"</definedName>
    <definedName name="CT_LCGT" localSheetId="4">OFFSET([2]CT_LCGT!$D$4,1,0,COUNTA([2]CT_LCGT!$A$1:$A$65536)-COUNTA([2]CT_LCGT!$A$1:$A$4),4)</definedName>
    <definedName name="CT_LCGT" localSheetId="0">OFFSET([3]CT_LCGT!$D$4,1,0,COUNTA([3]CT_LCGT!$A$1:$A$65536)-COUNTA([3]CT_LCGT!$A$1:$A$4),4)</definedName>
    <definedName name="CT_LCGT" localSheetId="5">OFFSET([2]CT_LCGT!$D$4,1,0,COUNTA([2]CT_LCGT!$A$1:$A$65536)-COUNTA([2]CT_LCGT!$A$1:$A$4),4)</definedName>
    <definedName name="CT_LCGT">OFFSET([2]CT_LCGT!$D$4,1,0,COUNTA([2]CT_LCGT!$A$1:$A$65536)-COUNTA([2]CT_LCGT!$A$1:$A$4),4)</definedName>
    <definedName name="CT_LCTT" localSheetId="4">[2]CT_LCTT!$AK$1:$BE$2</definedName>
    <definedName name="CT_LCTT" localSheetId="0">[3]CT_LCTT!$AK$1:$BE$2</definedName>
    <definedName name="CT_LCTT" localSheetId="5">[2]CT_LCTT!$AK$1:$BE$2</definedName>
    <definedName name="CT_LCTT">[2]CT_LCTT!$AK$1:$BE$2</definedName>
    <definedName name="CT_TMinh" localSheetId="4">[2]TM_ChenhLechCT!$B$9</definedName>
    <definedName name="CT_TMinh" localSheetId="0">[3]TM_ChenhLechCT!$B$9</definedName>
    <definedName name="CT_TMinh" localSheetId="5">[2]TM_ChenhLechCT!$B$9</definedName>
    <definedName name="CT_TMinh">[2]TM_ChenhLechCT!$B$9</definedName>
    <definedName name="Data" localSheetId="4">INDIRECT([2]Du_lieu!$I$1)</definedName>
    <definedName name="Data" localSheetId="0">INDIRECT([3]Du_lieu!$I$1)</definedName>
    <definedName name="Data" localSheetId="5">INDIRECT([2]Du_lieu!$I$1)</definedName>
    <definedName name="Data">INDIRECT([2]Du_lieu!$I$1)</definedName>
    <definedName name="Dem_TMCode" localSheetId="4">COUNTA(OFFSET([2]DM!$N$3,0,IF(ISNA(MATCH([2]Dieu_chinh!XFD1,'Thuyet minh'!TDe_TMCode,0)),0,MATCH([2]Dieu_chinh!XFD1,'Thuyet minh'!TDe_TMCode,0)),50,1))</definedName>
    <definedName name="Dem_TMCode" localSheetId="0">COUNTA(OFFSET([3]DM!$N$3,0,IF(ISNA(MATCH([3]Dieu_chinh!XFD1,TK!TDe_TMCode,0)),0,MATCH([3]Dieu_chinh!XFD1,TK!TDe_TMCode,0)),50,1))</definedName>
    <definedName name="Dem_TMCode" localSheetId="5">COUNTA(OFFSET([2]DM!$N$3,0,IF(ISNA(MATCH([2]Dieu_chinh!XFD1,TSCDHH!TDe_TMCode,0)),0,MATCH([2]Dieu_chinh!XFD1,TSCDHH!TDe_TMCode,0)),50,1))</definedName>
    <definedName name="Dem_TMCode">COUNTA(OFFSET([2]DM!$N$3,0,IF(ISNA(MATCH([2]Dieu_chinh!XFD1,TDe_TMCode,0)),0,MATCH([2]Dieu_chinh!XFD1,TDe_TMCode,0)),50,1))</definedName>
    <definedName name="DM_ChiTieu" localSheetId="4">[2]DM!$H$3:$I$111</definedName>
    <definedName name="DM_ChiTieu" localSheetId="0">[3]DM!$H$3:$I$111</definedName>
    <definedName name="DM_ChiTieu" localSheetId="5">[2]DM!$H$3:$I$111</definedName>
    <definedName name="DM_ChiTieu">[2]DM!$H$3:$I$111</definedName>
    <definedName name="DM_MaTK" localSheetId="4">OFFSET([2]DM!$D$2,1,0,IF(COUNTA([2]DM!$D$3:$D$1000)=0,1,COUNTA([2]DM!$D$3:$D$1000)),1)</definedName>
    <definedName name="DM_MaTK" localSheetId="0">OFFSET([3]DM!$D$2,1,0,IF(COUNTA([3]DM!$D$3:$D$1000)=0,1,COUNTA([3]DM!$D$3:$D$1000)),1)</definedName>
    <definedName name="DM_MaTK" localSheetId="5">OFFSET([2]DM!$D$2,1,0,IF(COUNTA([2]DM!$D$3:$D$1000)=0,1,COUNTA([2]DM!$D$3:$D$1000)),1)</definedName>
    <definedName name="DM_MaTK">OFFSET([2]DM!$D$2,1,0,IF(COUNTA([2]DM!$D$3:$D$1000)=0,1,COUNTA([2]DM!$D$3:$D$1000)),1)</definedName>
    <definedName name="DM_TK" localSheetId="4">OFFSET([2]Danh_muc!$A$5,1,0,COUNTA([2]Danh_muc!$B$6:$B$500),6)</definedName>
    <definedName name="DM_TK" localSheetId="0">OFFSET([3]Danh_muc!$A$5,1,0,COUNTA([3]Danh_muc!$B$6:$B$500),6)</definedName>
    <definedName name="DM_TK" localSheetId="5">OFFSET([2]Danh_muc!$A$5,1,0,COUNTA([2]Danh_muc!$B$6:$B$500),6)</definedName>
    <definedName name="DM_TK">OFFSET([2]Danh_muc!$A$5,1,0,COUNTA([2]Danh_muc!$B$6:$B$500),6)</definedName>
    <definedName name="DM_TK2" localSheetId="4">OFFSET([2]Danh_muc!$B$5,1,0,COUNTA([2]Danh_muc!$B$6:$B$500),5)</definedName>
    <definedName name="DM_TK2" localSheetId="0">OFFSET([3]Danh_muc!$B$5,1,0,COUNTA([3]Danh_muc!$B$6:$B$500),5)</definedName>
    <definedName name="DM_TK2" localSheetId="5">OFFSET([2]Danh_muc!$B$5,1,0,COUNTA([2]Danh_muc!$B$6:$B$500),5)</definedName>
    <definedName name="DM_TK2">OFFSET([2]Danh_muc!$B$5,1,0,COUNTA([2]Danh_muc!$B$6:$B$500),5)</definedName>
    <definedName name="DM_TMCode" localSheetId="4">OFFSET([2]DM!$N$3,0,IF(ISNA(MATCH([2]Dieu_chinh!XFD1,'Thuyet minh'!TDe_TMCode,0)),0,MATCH([2]Dieu_chinh!XFD1,'Thuyet minh'!TDe_TMCode,0)),'Thuyet minh'!Dem_TMCode,1)</definedName>
    <definedName name="DM_TMCode" localSheetId="0">OFFSET([3]DM!$N$3,0,IF(ISNA(MATCH([3]Dieu_chinh!XFD1,TK!TDe_TMCode,0)),0,MATCH([3]Dieu_chinh!XFD1,TK!TDe_TMCode,0)),TK!Dem_TMCode,1)</definedName>
    <definedName name="DM_TMCode" localSheetId="5">OFFSET([2]DM!$N$3,0,IF(ISNA(MATCH([2]Dieu_chinh!XFD1,TSCDHH!TDe_TMCode,0)),0,MATCH([2]Dieu_chinh!XFD1,TSCDHH!TDe_TMCode,0)),TSCDHH!Dem_TMCode,1)</definedName>
    <definedName name="DM_TMCode">OFFSET([2]DM!$N$3,0,IF(ISNA(MATCH([2]Dieu_chinh!XFD1,TDe_TMCode,0)),0,MATCH([2]Dieu_chinh!XFD1,TDe_TMCode,0)),Dem_TMCode,1)</definedName>
    <definedName name="DM_TMCode_TSCDHH" localSheetId="4">OFFSET([2]DM!$O$2,1,0,IF(COUNTA([2]DM!$O$3:$O$33)=0,1,COUNTA([2]DM!$D$3:$O$33)),1)</definedName>
    <definedName name="DM_TMCode_TSCDHH" localSheetId="0">OFFSET([3]DM!$O$2,1,0,IF(COUNTA([3]DM!$O$3:$O$33)=0,1,COUNTA([3]DM!$D$3:$O$33)),1)</definedName>
    <definedName name="DM_TMCode_TSCDHH" localSheetId="5">OFFSET([2]DM!$O$2,1,0,IF(COUNTA([2]DM!$O$3:$O$33)=0,1,COUNTA([2]DM!$D$3:$O$33)),1)</definedName>
    <definedName name="DM_TMCode_TSCDHH">OFFSET([2]DM!$O$2,1,0,IF(COUNTA([2]DM!$O$3:$O$33)=0,1,COUNTA([2]DM!$D$3:$O$33)),1)</definedName>
    <definedName name="DM_TMCode_TSCDTTC" localSheetId="4">OFFSET([2]DM!$AA$2,1,0,IF(COUNTA([2]DM!$AA$3:$AA$33)=0,1,COUNTA([2]DM!$AA$3:$AA$33)),1)</definedName>
    <definedName name="DM_TMCode_TSCDTTC" localSheetId="0">OFFSET([3]DM!$AA$2,1,0,IF(COUNTA([3]DM!$AA$3:$AA$33)=0,1,COUNTA([3]DM!$AA$3:$AA$33)),1)</definedName>
    <definedName name="DM_TMCode_TSCDTTC" localSheetId="5">OFFSET([2]DM!$AA$2,1,0,IF(COUNTA([2]DM!$AA$3:$AA$33)=0,1,COUNTA([2]DM!$AA$3:$AA$33)),1)</definedName>
    <definedName name="DM_TMCode_TSCDTTC">OFFSET([2]DM!$AA$2,1,0,IF(COUNTA([2]DM!$AA$3:$AA$33)=0,1,COUNTA([2]DM!$AA$3:$AA$33)),1)</definedName>
    <definedName name="DM_TMCode_TSCDVH" localSheetId="4">OFFSET([2]DM!$AM$2,1,0,IF(COUNTA([2]DM!$AM$3:$AM$33)=0,1,COUNTA([2]DM!$AM$3:$AM$33)),1)</definedName>
    <definedName name="DM_TMCode_TSCDVH" localSheetId="0">OFFSET([3]DM!$AM$2,1,0,IF(COUNTA([3]DM!$AM$3:$AM$33)=0,1,COUNTA([3]DM!$AM$3:$AM$33)),1)</definedName>
    <definedName name="DM_TMCode_TSCDVH" localSheetId="5">OFFSET([2]DM!$AM$2,1,0,IF(COUNTA([2]DM!$AM$3:$AM$33)=0,1,COUNTA([2]DM!$AM$3:$AM$33)),1)</definedName>
    <definedName name="DM_TMCode_TSCDVH">OFFSET([2]DM!$AM$2,1,0,IF(COUNTA([2]DM!$AM$3:$AM$33)=0,1,COUNTA([2]DM!$AM$3:$AM$33)),1)</definedName>
    <definedName name="DM_TMCode_VCSH" localSheetId="4">OFFSET([2]DM!$BA$2,1,0,IF(COUNTA([2]DM!$BA$3:$BA$33)=0,1,COUNTA([2]DM!$BA$3:$BA$33)),1)</definedName>
    <definedName name="DM_TMCode_VCSH" localSheetId="0">OFFSET([3]DM!$BA$2,1,0,IF(COUNTA([3]DM!$BA$3:$BA$33)=0,1,COUNTA([3]DM!$BA$3:$BA$33)),1)</definedName>
    <definedName name="DM_TMCode_VCSH" localSheetId="5">OFFSET([2]DM!$BA$2,1,0,IF(COUNTA([2]DM!$BA$3:$BA$33)=0,1,COUNTA([2]DM!$BA$3:$BA$33)),1)</definedName>
    <definedName name="DM_TMCode_VCSH">OFFSET([2]DM!$BA$2,1,0,IF(COUNTA([2]DM!$BA$3:$BA$33)=0,1,COUNTA([2]DM!$BA$3:$BA$33)),1)</definedName>
    <definedName name="f_Cap" localSheetId="4">IF(ISBLANK('Thuyet minh'!CT_TMinh),0,IF('Thuyet minh'!CT_TMinh="270",4,IF('Thuyet minh'!CT_TMinh="440",5,IF(RIGHT('Thuyet minh'!CT_TMinh,2)="00",1,IF(RIGHT('Thuyet minh'!CT_TMinh,1)="0",2,3)))))</definedName>
    <definedName name="f_Cap" localSheetId="0">IF(ISBLANK(TK!CT_TMinh),0,IF(TK!CT_TMinh="270",4,IF(TK!CT_TMinh="440",5,IF(RIGHT(TK!CT_TMinh,2)="00",1,IF(RIGHT(TK!CT_TMinh,1)="0",2,3)))))</definedName>
    <definedName name="f_Cap" localSheetId="5">IF(ISBLANK(TSCDHH!CT_TMinh),0,IF(TSCDHH!CT_TMinh="270",4,IF(TSCDHH!CT_TMinh="440",5,IF(RIGHT(TSCDHH!CT_TMinh,2)="00",1,IF(RIGHT(TSCDHH!CT_TMinh,1)="0",2,3)))))</definedName>
    <definedName name="f_Cap">IF(ISBLANK(CT_TMinh),0,IF(CT_TMinh="270",4,IF(CT_TMinh="440",5,IF(RIGHT(CT_TMinh,2)="00",1,IF(RIGHT(CT_TMinh,1)="0",2,3)))))</definedName>
    <definedName name="fml_CDKT_NN_DcCo" localSheetId="4">SUMIF('Thuyet minh'!NN_CDCo,[2]Tong_hop!$B1,'Thuyet minh'!NN_SoDieuChinh)</definedName>
    <definedName name="fml_CDKT_NN_DcCo" localSheetId="0">SUMIF(TK!NN_CDCo,[3]Tong_hop!$B1,TK!NN_SoDieuChinh)</definedName>
    <definedName name="fml_CDKT_NN_DcCo" localSheetId="5">SUMIF(TSCDHH!NN_CDCo,[2]Tong_hop!$B1,TSCDHH!NN_SoDieuChinh)</definedName>
    <definedName name="fml_CDKT_NN_DcCo">SUMIF(NN_CDCo,[2]Tong_hop!$B1,NN_SoDieuChinh)</definedName>
    <definedName name="fml_CDKT_NN_DcNo" localSheetId="4">SUMIF('Thuyet minh'!NN_CDNo,[2]Tong_hop!$B1,'Thuyet minh'!NN_SoDieuChinh)</definedName>
    <definedName name="fml_CDKT_NN_DcNo" localSheetId="0">SUMIF(TK!NN_CDNo,[3]Tong_hop!$B1,TK!NN_SoDieuChinh)</definedName>
    <definedName name="fml_CDKT_NN_DcNo" localSheetId="5">SUMIF(TSCDHH!NN_CDNo,[2]Tong_hop!$B1,TSCDHH!NN_SoDieuChinh)</definedName>
    <definedName name="fml_CDKT_NN_DcNo">SUMIF(NN_CDNo,[2]Tong_hop!$B1,NN_SoDieuChinh)</definedName>
    <definedName name="fml_CDKT_NT_DcCo" localSheetId="4">SUMIF('Thuyet minh'!NT_CDCo,[2]Tong_hop!$B1,'Thuyet minh'!NT_SoDieuChinh)</definedName>
    <definedName name="fml_CDKT_NT_DcCo" localSheetId="0">SUMIF(TK!NT_CDCo,[3]Tong_hop!$B1,TK!NT_SoDieuChinh)</definedName>
    <definedName name="fml_CDKT_NT_DcCo" localSheetId="5">SUMIF(TSCDHH!NT_CDCo,[2]Tong_hop!$B1,TSCDHH!NT_SoDieuChinh)</definedName>
    <definedName name="fml_CDKT_NT_DcCo">SUMIF(NT_CDCo,[2]Tong_hop!$B1,NT_SoDieuChinh)</definedName>
    <definedName name="fml_CDKT_NT_DcNo" localSheetId="4">SUMIF('Thuyet minh'!NT_CDNo,[2]Tong_hop!$B1,'Thuyet minh'!NT_SoDieuChinh)</definedName>
    <definedName name="fml_CDKT_NT_DcNo" localSheetId="0">SUMIF(TK!NT_CDNo,[3]Tong_hop!$B1,TK!NT_SoDieuChinh)</definedName>
    <definedName name="fml_CDKT_NT_DcNo" localSheetId="5">SUMIF(TSCDHH!NT_CDNo,[2]Tong_hop!$B1,TSCDHH!NT_SoDieuChinh)</definedName>
    <definedName name="fml_CDKT_NT_DcNo">SUMIF(NT_CDNo,[2]Tong_hop!$B1,NT_SoDieuChinh)</definedName>
    <definedName name="fml_ChuoiDK" localSheetId="4">IF(ISERROR(FIND("*",[2]CT_LCTT!XFB1&amp;"-"&amp;[2]CT_LCTT!XFC1)),[2]CT_LCTT!XFB1&amp;"-"&amp;[2]CT_LCTT!XFC1,REPLACE([2]CT_LCTT!XFB1&amp;"-"&amp;[2]CT_LCTT!XFC1,FIND("*",[2]CT_LCTT!XFB1&amp;"-"&amp;[2]CT_LCTT!XFC1),1,""))</definedName>
    <definedName name="fml_ChuoiDK" localSheetId="0">IF(ISERROR(FIND("*",[3]CT_LCTT!XFB1&amp;"-"&amp;[3]CT_LCTT!XFC1)),[3]CT_LCTT!XFB1&amp;"-"&amp;[3]CT_LCTT!XFC1,REPLACE([3]CT_LCTT!XFB1&amp;"-"&amp;[3]CT_LCTT!XFC1,FIND("*",[3]CT_LCTT!XFB1&amp;"-"&amp;[3]CT_LCTT!XFC1),1,""))</definedName>
    <definedName name="fml_ChuoiDK" localSheetId="5">IF(ISERROR(FIND("*",[2]CT_LCTT!XFB1&amp;"-"&amp;[2]CT_LCTT!XFC1)),[2]CT_LCTT!XFB1&amp;"-"&amp;[2]CT_LCTT!XFC1,REPLACE([2]CT_LCTT!XFB1&amp;"-"&amp;[2]CT_LCTT!XFC1,FIND("*",[2]CT_LCTT!XFB1&amp;"-"&amp;[2]CT_LCTT!XFC1),1,""))</definedName>
    <definedName name="fml_ChuoiDK">IF(ISERROR(FIND("*",[2]CT_LCTT!XFB1&amp;"-"&amp;[2]CT_LCTT!XFC1)),[2]CT_LCTT!XFB1&amp;"-"&amp;[2]CT_LCTT!XFC1,REPLACE([2]CT_LCTT!XFB1&amp;"-"&amp;[2]CT_LCTT!XFC1,FIND("*",[2]CT_LCTT!XFB1&amp;"-"&amp;[2]CT_LCTT!XFC1),1,""))</definedName>
    <definedName name="fml_DoRongCT" localSheetId="4">LEN('Thuyet minh'!CT_TMinh)</definedName>
    <definedName name="fml_DoRongCT" localSheetId="0">LEN(TK!CT_TMinh)</definedName>
    <definedName name="fml_DoRongCT" localSheetId="5">LEN(TSCDHH!CT_TMinh)</definedName>
    <definedName name="fml_DoRongCT">LEN(CT_TMinh)</definedName>
    <definedName name="fml_KQKD_NN_DcCo" localSheetId="4">SUMIF('Thuyet minh'!NN_KQCo,[2]Tong_hop!$B1,'Thuyet minh'!NN_SoDieuChinh)</definedName>
    <definedName name="fml_KQKD_NN_DcCo" localSheetId="0">SUMIF(TK!NN_KQCo,[3]Tong_hop!$B1,TK!NN_SoDieuChinh)</definedName>
    <definedName name="fml_KQKD_NN_DcCo" localSheetId="5">SUMIF(TSCDHH!NN_KQCo,[2]Tong_hop!$B1,TSCDHH!NN_SoDieuChinh)</definedName>
    <definedName name="fml_KQKD_NN_DcCo">SUMIF(NN_KQCo,[2]Tong_hop!$B1,NN_SoDieuChinh)</definedName>
    <definedName name="fml_KQKD_NN_DcNo" localSheetId="4">SUMIF('Thuyet minh'!NN_KQNo,[2]Tong_hop!$B1,'Thuyet minh'!NN_SoDieuChinh)</definedName>
    <definedName name="fml_KQKD_NN_DcNo" localSheetId="0">SUMIF(TK!NN_KQNo,[3]Tong_hop!$B1,TK!NN_SoDieuChinh)</definedName>
    <definedName name="fml_KQKD_NN_DcNo" localSheetId="5">SUMIF(TSCDHH!NN_KQNo,[2]Tong_hop!$B1,TSCDHH!NN_SoDieuChinh)</definedName>
    <definedName name="fml_KQKD_NN_DcNo">SUMIF(NN_KQNo,[2]Tong_hop!$B1,NN_SoDieuChinh)</definedName>
    <definedName name="fml_KQKD_NT_DcCo" localSheetId="4">SUMIF('Thuyet minh'!NT_KQCo,[2]Tong_hop!$B1,'Thuyet minh'!NT_SoDieuChinh)</definedName>
    <definedName name="fml_KQKD_NT_DcCo" localSheetId="0">SUMIF(TK!NT_KQCo,[3]Tong_hop!$B1,TK!NT_SoDieuChinh)</definedName>
    <definedName name="fml_KQKD_NT_DcCo" localSheetId="5">SUMIF(TSCDHH!NT_KQCo,[2]Tong_hop!$B1,TSCDHH!NT_SoDieuChinh)</definedName>
    <definedName name="fml_KQKD_NT_DcCo">SUMIF(NT_KQCo,[2]Tong_hop!$B1,NT_SoDieuChinh)</definedName>
    <definedName name="fml_KQKD_NT_DcNo" localSheetId="4">SUMIF('Thuyet minh'!NT_KQNo,[2]Tong_hop!$B1,'Thuyet minh'!NT_SoDieuChinh)</definedName>
    <definedName name="fml_KQKD_NT_DcNo" localSheetId="0">SUMIF(TK!NT_KQNo,[3]Tong_hop!$B1,TK!NT_SoDieuChinh)</definedName>
    <definedName name="fml_KQKD_NT_DcNo" localSheetId="5">SUMIF(TSCDHH!NT_KQNo,[2]Tong_hop!$B1,TSCDHH!NT_SoDieuChinh)</definedName>
    <definedName name="fml_KQKD_NT_DcNo">SUMIF(NT_KQNo,[2]Tong_hop!$B1,NT_SoDieuChinh)</definedName>
    <definedName name="fml_LCGT_KN" localSheetId="4">IF(ISBLANK([2]Bao_cao!$A1),0,IF(ISERROR(VLOOKUP([2]Bao_cao!$A1,'Thuyet minh'!CT_LCGT,4,0)),0,VLOOKUP([2]Bao_cao!$A1,'Thuyet minh'!CT_LCGT,4,0)))</definedName>
    <definedName name="fml_LCGT_KN" localSheetId="0">IF(ISBLANK([3]Bao_cao!$A1),0,IF(ISERROR(VLOOKUP([3]Bao_cao!$A1,TK!CT_LCGT,4,0)),0,VLOOKUP([3]Bao_cao!$A1,TK!CT_LCGT,4,0)))</definedName>
    <definedName name="fml_LCGT_KN" localSheetId="5">IF(ISBLANK([2]Bao_cao!$A1),0,IF(ISERROR(VLOOKUP([2]Bao_cao!$A1,TSCDHH!CT_LCGT,4,0)),0,VLOOKUP([2]Bao_cao!$A1,TSCDHH!CT_LCGT,4,0)))</definedName>
    <definedName name="fml_LCGT_KN">IF(ISBLANK([2]Bao_cao!$A1),0,IF(ISERROR(VLOOKUP([2]Bao_cao!$A1,CT_LCGT,4,0)),0,VLOOKUP([2]Bao_cao!$A1,CT_LCGT,4,0)))</definedName>
    <definedName name="fml_LCTT_KN" localSheetId="4">IF(ISBLANK([2]Bao_cao!$A1),0,IF(ISNA(HLOOKUP([2]Bao_cao!$A1,'Thuyet minh'!CT_LCTT,2,0)),0,HLOOKUP([2]Bao_cao!$A1,'Thuyet minh'!CT_LCTT,2,0)))</definedName>
    <definedName name="fml_LCTT_KN" localSheetId="0">IF(ISBLANK([3]Bao_cao!$A1),0,IF(ISNA(HLOOKUP([3]Bao_cao!$A1,TK!CT_LCTT,2,0)),0,HLOOKUP([3]Bao_cao!$A1,TK!CT_LCTT,2,0)))</definedName>
    <definedName name="fml_LCTT_KN" localSheetId="5">IF(ISBLANK([2]Bao_cao!$A1),0,IF(ISNA(HLOOKUP([2]Bao_cao!$A1,TSCDHH!CT_LCTT,2,0)),0,HLOOKUP([2]Bao_cao!$A1,TSCDHH!CT_LCTT,2,0)))</definedName>
    <definedName name="fml_LCTT_KN">IF(ISBLANK([2]Bao_cao!$A1),0,IF(ISNA(HLOOKUP([2]Bao_cao!$A1,CT_LCTT,2,0)),0,HLOOKUP([2]Bao_cao!$A1,CT_LCTT,2,0)))</definedName>
    <definedName name="fml_SaiSotKDC_TK" localSheetId="4">IF(ISBLANK([2]Phan_bo!$C1),0,'Thuyet minh'!fml_SaiSotKDC_TK1+'Thuyet minh'!fml_SaiSotKDC_TK2)</definedName>
    <definedName name="fml_SaiSotKDC_TK" localSheetId="0">IF(ISBLANK([3]Phan_bo!$C1),0,TK!fml_SaiSotKDC_TK1+TK!fml_SaiSotKDC_TK2)</definedName>
    <definedName name="fml_SaiSotKDC_TK" localSheetId="5">IF(ISBLANK([2]Phan_bo!$C1),0,TSCDHH!fml_SaiSotKDC_TK1+TSCDHH!fml_SaiSotKDC_TK2)</definedName>
    <definedName name="fml_SaiSotKDC_TK">IF(ISBLANK([2]Phan_bo!$C1),0,fml_SaiSotKDC_TK1+fml_SaiSotKDC_TK2)</definedName>
    <definedName name="fml_SaiSotKDC_TK1" localSheetId="4">ABS(SUMPRODUCT(--('Thuyet minh'!NN_YKienKH='Thuyet minh'!Refuse),--('Thuyet minh'!NN_LoaiButToan="BTDC"),--(LEFT('Thuyet minh'!NN_DCNo,LEN([2]Phan_bo!$C1))=[2]Phan_bo!$C1),'Thuyet minh'!NN_SoDieuChinh))</definedName>
    <definedName name="fml_SaiSotKDC_TK1" localSheetId="0">ABS(SUMPRODUCT(--(TK!NN_YKienKH=TK!Refuse),--(TK!NN_LoaiButToan="BTDC"),--(LEFT(TK!NN_DCNo,LEN([3]Phan_bo!$C1))=[3]Phan_bo!$C1),TK!NN_SoDieuChinh))</definedName>
    <definedName name="fml_SaiSotKDC_TK1" localSheetId="5">ABS(SUMPRODUCT(--(TSCDHH!NN_YKienKH=TSCDHH!Refuse),--(TSCDHH!NN_LoaiButToan="BTDC"),--(LEFT(TSCDHH!NN_DCNo,LEN([2]Phan_bo!$C1))=[2]Phan_bo!$C1),TSCDHH!NN_SoDieuChinh))</definedName>
    <definedName name="fml_SaiSotKDC_TK1">ABS(SUMPRODUCT(--(NN_YKienKH=Refuse),--(NN_LoaiButToan="BTDC"),--(LEFT(NN_DCNo,LEN([2]Phan_bo!$C1))=[2]Phan_bo!$C1),NN_SoDieuChinh))</definedName>
    <definedName name="fml_SaiSotKDC_TK2" localSheetId="4">ABS(SUMPRODUCT(--('Thuyet minh'!NN_YKienKH='Thuyet minh'!Refuse),--('Thuyet minh'!NN_LoaiButToan="BTDC"),--(LEFT('Thuyet minh'!NN_DCCo,LEN([2]Phan_bo!$C1))=[2]Phan_bo!$C1),'Thuyet minh'!NN_SoDieuChinh))</definedName>
    <definedName name="fml_SaiSotKDC_TK2" localSheetId="0">ABS(SUMPRODUCT(--(TK!NN_YKienKH=TK!Refuse),--(TK!NN_LoaiButToan="BTDC"),--(LEFT(TK!NN_DCCo,LEN([3]Phan_bo!$C1))=[3]Phan_bo!$C1),TK!NN_SoDieuChinh))</definedName>
    <definedName name="fml_SaiSotKDC_TK2" localSheetId="5">ABS(SUMPRODUCT(--(TSCDHH!NN_YKienKH=TSCDHH!Refuse),--(TSCDHH!NN_LoaiButToan="BTDC"),--(LEFT(TSCDHH!NN_DCCo,LEN([2]Phan_bo!$C1))=[2]Phan_bo!$C1),TSCDHH!NN_SoDieuChinh))</definedName>
    <definedName name="fml_SaiSotKDC_TK2">ABS(SUMPRODUCT(--(NN_YKienKH=Refuse),--(NN_LoaiButToan="BTDC"),--(LEFT(NN_DCCo,LEN([2]Phan_bo!$C1))=[2]Phan_bo!$C1),NN_SoDieuChinh))</definedName>
    <definedName name="fml_SaiSotPH_TK" localSheetId="4">IF(ISBLANK([2]Phan_bo!$C1),0,ABS(SUMPRODUCT(--('Thuyet minh'!NN_LoaiButToan="BTDC"),--(LEFT('Thuyet minh'!NN_DCNo,LEN([2]Phan_bo!$C1))=[2]Phan_bo!$C1),'Thuyet minh'!NN_SoDieuChinh))+ABS(SUMPRODUCT(--('Thuyet minh'!NN_LoaiButToan="BTDC"),--(LEFT('Thuyet minh'!NN_DCCo,LEN([2]Phan_bo!$C1))=[2]Phan_bo!$C1),'Thuyet minh'!NN_SoDieuChinh)))</definedName>
    <definedName name="fml_SaiSotPH_TK" localSheetId="0">IF(ISBLANK([3]Phan_bo!$C1),0,ABS(SUMPRODUCT(--(TK!NN_LoaiButToan="BTDC"),--(LEFT(TK!NN_DCNo,LEN([3]Phan_bo!$C1))=[3]Phan_bo!$C1),TK!NN_SoDieuChinh))+ABS(SUMPRODUCT(--(TK!NN_LoaiButToan="BTDC"),--(LEFT(TK!NN_DCCo,LEN([3]Phan_bo!$C1))=[3]Phan_bo!$C1),TK!NN_SoDieuChinh)))</definedName>
    <definedName name="fml_SaiSotPH_TK" localSheetId="5">IF(ISBLANK([2]Phan_bo!$C1),0,ABS(SUMPRODUCT(--(TSCDHH!NN_LoaiButToan="BTDC"),--(LEFT(TSCDHH!NN_DCNo,LEN([2]Phan_bo!$C1))=[2]Phan_bo!$C1),TSCDHH!NN_SoDieuChinh))+ABS(SUMPRODUCT(--(TSCDHH!NN_LoaiButToan="BTDC"),--(LEFT(TSCDHH!NN_DCCo,LEN([2]Phan_bo!$C1))=[2]Phan_bo!$C1),TSCDHH!NN_SoDieuChinh)))</definedName>
    <definedName name="fml_SaiSotPH_TK">IF(ISBLANK([2]Phan_bo!$C1),0,ABS(SUMPRODUCT(--(NN_LoaiButToan="BTDC"),--(LEFT(NN_DCNo,LEN([2]Phan_bo!$C1))=[2]Phan_bo!$C1),NN_SoDieuChinh))+ABS(SUMPRODUCT(--(NN_LoaiButToan="BTDC"),--(LEFT(NN_DCCo,LEN([2]Phan_bo!$C1))=[2]Phan_bo!$C1),NN_SoDieuChinh)))</definedName>
    <definedName name="fml_SoTien_CT" localSheetId="4">IF(ISBLANK([2]Phan_bo!$C1),0,ABS(SUMPRODUCT(--('Thuyet minh'!TongHop_MaChiTieu=[2]Phan_bo!$C1),'Thuyet minh'!TongHop_TruocKT)))</definedName>
    <definedName name="fml_SoTien_CT" localSheetId="0">IF(ISBLANK([3]Phan_bo!$C1),0,ABS(SUMPRODUCT(--(TK!TongHop_MaChiTieu=[3]Phan_bo!$C1),TK!TongHop_TruocKT)))</definedName>
    <definedName name="fml_SoTien_CT" localSheetId="5">IF(ISBLANK([2]Phan_bo!$C1),0,ABS(SUMPRODUCT(--(TSCDHH!TongHop_MaChiTieu=[2]Phan_bo!$C1),TSCDHH!TongHop_TruocKT)))</definedName>
    <definedName name="fml_SoTien_CT">IF(ISBLANK([2]Phan_bo!$C1),0,ABS(SUMPRODUCT(--(TongHop_MaChiTieu=[2]Phan_bo!$C1),TongHop_TruocKT)))</definedName>
    <definedName name="fml_SoTien_TK_NV" localSheetId="4">ABS(SUMPRODUCT(--(LEFT('Thuyet minh'!TongHop_MaTK2,LEN([2]Phan_bo!$C1))=[2]Phan_bo!$C1),'Thuyet minh'!TongHop_TruocKT2))</definedName>
    <definedName name="fml_SoTien_TK_NV" localSheetId="0">ABS(SUMPRODUCT(--(LEFT(TK!TongHop_MaTK2,LEN([3]Phan_bo!$C1))=[3]Phan_bo!$C1),TK!TongHop_TruocKT2))</definedName>
    <definedName name="fml_SoTien_TK_NV" localSheetId="5">ABS(SUMPRODUCT(--(LEFT(TSCDHH!TongHop_MaTK2,LEN([2]Phan_bo!$C1))=[2]Phan_bo!$C1),TSCDHH!TongHop_TruocKT2))</definedName>
    <definedName name="fml_SoTien_TK_NV">ABS(SUMPRODUCT(--(LEFT(TongHop_MaTK2,LEN([2]Phan_bo!$C1))=[2]Phan_bo!$C1),TongHop_TruocKT2))</definedName>
    <definedName name="fml_SoTien_TK_TS" localSheetId="4">ABS(SUMPRODUCT(--(LEFT('Thuyet minh'!TongHop_MaTK1,LEN([2]Phan_bo!$C1))=[2]Phan_bo!$C1),'Thuyet minh'!TongHop_TruocKT1))</definedName>
    <definedName name="fml_SoTien_TK_TS" localSheetId="0">ABS(SUMPRODUCT(--(LEFT(TK!TongHop_MaTK1,LEN([3]Phan_bo!$C1))=[3]Phan_bo!$C1),TK!TongHop_TruocKT1))</definedName>
    <definedName name="fml_SoTien_TK_TS" localSheetId="5">ABS(SUMPRODUCT(--(LEFT(TSCDHH!TongHop_MaTK1,LEN([2]Phan_bo!$C1))=[2]Phan_bo!$C1),TSCDHH!TongHop_TruocKT1))</definedName>
    <definedName name="fml_SoTien_TK_TS">ABS(SUMPRODUCT(--(LEFT(TongHop_MaTK1,LEN([2]Phan_bo!$C1))=[2]Phan_bo!$C1),TongHop_TruocKT1))</definedName>
    <definedName name="fml_TenKhoanMuc" localSheetId="4">IF([2]Phan_bo!$B1=[2]DM!$K$3,VLOOKUP(LEFT([2]Phan_bo!$C1,3),'Thuyet minh'!DM_TK2,4,0),IF([2]Phan_bo!$B1=[2]DM!$K$4,VLOOKUP([2]Phan_bo!$C1,'Thuyet minh'!DM_ChiTieu,2,0),""))</definedName>
    <definedName name="fml_TenKhoanMuc" localSheetId="0">IF([3]Phan_bo!$B1=[3]DM!$K$3,VLOOKUP(LEFT([3]Phan_bo!$C1,3),TK!DM_TK2,4,0),IF([3]Phan_bo!$B1=[3]DM!$K$4,VLOOKUP([3]Phan_bo!$C1,TK!DM_ChiTieu,2,0),""))</definedName>
    <definedName name="fml_TenKhoanMuc" localSheetId="5">IF([2]Phan_bo!$B1=[2]DM!$K$3,VLOOKUP(LEFT([2]Phan_bo!$C1,3),TSCDHH!DM_TK2,4,0),IF([2]Phan_bo!$B1=[2]DM!$K$4,VLOOKUP([2]Phan_bo!$C1,TSCDHH!DM_ChiTieu,2,0),""))</definedName>
    <definedName name="fml_TenKhoanMuc">IF([2]Phan_bo!$B1=[2]DM!$K$3,VLOOKUP(LEFT([2]Phan_bo!$C1,3),DM_TK2,4,0),IF([2]Phan_bo!$B1=[2]DM!$K$4,VLOOKUP([2]Phan_bo!$C1,DM_ChiTieu,2,0),""))</definedName>
    <definedName name="fml_TmChiTieu_CDKT" localSheetId="4">IF(OR(ISNA(VLOOKUP([2]TM_ChenhLechCT!$I1,'Thuyet minh'!fml_TMChiTieu_CDKT_VungDk,1,0))=FALSE,ISNA(VLOOKUP([2]TM_ChenhLechCT!$J1,'Thuyet minh'!fml_TMChiTieu_CDKT_VungDk,1,0))=FALSE),1,0)</definedName>
    <definedName name="fml_TmChiTieu_CDKT" localSheetId="0">IF(OR(ISNA(VLOOKUP([3]TM_ChenhLechCT!$I1,TK!fml_TMChiTieu_CDKT_VungDk,1,0))=FALSE,ISNA(VLOOKUP([3]TM_ChenhLechCT!$J1,TK!fml_TMChiTieu_CDKT_VungDk,1,0))=FALSE),1,0)</definedName>
    <definedName name="fml_TmChiTieu_CDKT" localSheetId="5">IF(OR(ISNA(VLOOKUP([2]TM_ChenhLechCT!$I1,TSCDHH!fml_TMChiTieu_CDKT_VungDk,1,0))=FALSE,ISNA(VLOOKUP([2]TM_ChenhLechCT!$J1,TSCDHH!fml_TMChiTieu_CDKT_VungDk,1,0))=FALSE),1,0)</definedName>
    <definedName name="fml_TmChiTieu_CDKT">IF(OR(ISNA(VLOOKUP([2]TM_ChenhLechCT!$I1,fml_TMChiTieu_CDKT_VungDk,1,0))=FALSE,ISNA(VLOOKUP([2]TM_ChenhLechCT!$J1,fml_TMChiTieu_CDKT_VungDk,1,0))=FALSE),1,0)</definedName>
    <definedName name="fml_TmChiTieu_CDKT_DB" localSheetId="4">IF(OR(ISNA(VLOOKUP([2]TM_ChenhLechCT!$F1,'Thuyet minh'!fml_TMChiTieu_CDKT_VungDkDB,1,0))=FALSE,ISNA(VLOOKUP([2]TM_ChenhLechCT!$G1,'Thuyet minh'!fml_TMChiTieu_CDKT_VungDkDB,1,0))=FALSE),1,0)</definedName>
    <definedName name="fml_TmChiTieu_CDKT_DB" localSheetId="0">IF(OR(ISNA(VLOOKUP([3]TM_ChenhLechCT!$F1,TK!fml_TMChiTieu_CDKT_VungDkDB,1,0))=FALSE,ISNA(VLOOKUP([3]TM_ChenhLechCT!$G1,TK!fml_TMChiTieu_CDKT_VungDkDB,1,0))=FALSE),1,0)</definedName>
    <definedName name="fml_TmChiTieu_CDKT_DB" localSheetId="5">IF(OR(ISNA(VLOOKUP([2]TM_ChenhLechCT!$F1,TSCDHH!fml_TMChiTieu_CDKT_VungDkDB,1,0))=FALSE,ISNA(VLOOKUP([2]TM_ChenhLechCT!$G1,TSCDHH!fml_TMChiTieu_CDKT_VungDkDB,1,0))=FALSE),1,0)</definedName>
    <definedName name="fml_TmChiTieu_CDKT_DB">IF(OR(ISNA(VLOOKUP([2]TM_ChenhLechCT!$F1,fml_TMChiTieu_CDKT_VungDkDB,1,0))=FALSE,ISNA(VLOOKUP([2]TM_ChenhLechCT!$G1,fml_TMChiTieu_CDKT_VungDkDB,1,0))=FALSE),1,0)</definedName>
    <definedName name="fml_TMChiTieu_CDKT_VungDk" localSheetId="4">IF('Thuyet minh'!f_Cap=1,IF(LEFT('Thuyet minh'!TongHop_MaChiTieu,'Thuyet minh'!f_Cap)=LEFT('Thuyet minh'!CT_TMinh,'Thuyet minh'!f_Cap),'Thuyet minh'!TongHop_MaTK,0),IF('Thuyet minh'!f_Cap=2,IF(LEFT('Thuyet minh'!TongHop_MaChiTieu,'Thuyet minh'!f_Cap)=LEFT('Thuyet minh'!CT_TMinh,'Thuyet minh'!f_Cap),'Thuyet minh'!TongHop_MaTK,0),IF('Thuyet minh'!f_Cap=3,IF(LEFT('Thuyet minh'!TongHop_MaChiTieu,'Thuyet minh'!f_Cap)=LEFT('Thuyet minh'!CT_TMinh,'Thuyet minh'!f_Cap),'Thuyet minh'!TongHop_MaTK,0),0)))</definedName>
    <definedName name="fml_TMChiTieu_CDKT_VungDk" localSheetId="0">IF(TK!f_Cap=1,IF(LEFT(TK!TongHop_MaChiTieu,TK!f_Cap)=LEFT(TK!CT_TMinh,TK!f_Cap),TK!TongHop_MaTK,0),IF(TK!f_Cap=2,IF(LEFT(TK!TongHop_MaChiTieu,TK!f_Cap)=LEFT(TK!CT_TMinh,TK!f_Cap),TK!TongHop_MaTK,0),IF(TK!f_Cap=3,IF(LEFT(TK!TongHop_MaChiTieu,TK!f_Cap)=LEFT(TK!CT_TMinh,TK!f_Cap),TK!TongHop_MaTK,0),0)))</definedName>
    <definedName name="fml_TMChiTieu_CDKT_VungDk" localSheetId="5">IF(TSCDHH!f_Cap=1,IF(LEFT(TSCDHH!TongHop_MaChiTieu,TSCDHH!f_Cap)=LEFT(TSCDHH!CT_TMinh,TSCDHH!f_Cap),TSCDHH!TongHop_MaTK,0),IF(TSCDHH!f_Cap=2,IF(LEFT(TSCDHH!TongHop_MaChiTieu,TSCDHH!f_Cap)=LEFT(TSCDHH!CT_TMinh,TSCDHH!f_Cap),TSCDHH!TongHop_MaTK,0),IF(TSCDHH!f_Cap=3,IF(LEFT(TSCDHH!TongHop_MaChiTieu,TSCDHH!f_Cap)=LEFT(TSCDHH!CT_TMinh,TSCDHH!f_Cap),TSCDHH!TongHop_MaTK,0),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4">IF('Thuyet minh'!f_Cap=4,IF(AND(VALUE(LEFT('Thuyet minh'!TongHop_MaChiTieu,3))&gt;100,VALUE(LEFT('Thuyet minh'!TongHop_MaChiTieu,3))&lt;270),'Thuyet minh'!TongHop_MaTK,0),IF('Thuyet minh'!f_Cap=5,IF(AND(VALUE(LEFT('Thuyet minh'!TongHop_MaChiTieu,3))&gt;300,VALUE(LEFT('Thuyet minh'!TongHop_MaChiTieu,3))&lt;440),'Thuyet minh'!TongHop_MaTK,0),0))</definedName>
    <definedName name="fml_TMChiTieu_CDKT_VungDkDB" localSheetId="0">IF(TK!f_Cap=4,IF(AND(VALUE(LEFT(TK!TongHop_MaChiTieu,3))&gt;100,VALUE(LEFT(TK!TongHop_MaChiTieu,3))&lt;270),TK!TongHop_MaTK,0),IF(TK!f_Cap=5,IF(AND(VALUE(LEFT(TK!TongHop_MaChiTieu,3))&gt;300,VALUE(LEFT(TK!TongHop_MaChiTieu,3))&lt;440),TK!TongHop_MaTK,0),0))</definedName>
    <definedName name="fml_TMChiTieu_CDKT_VungDkDB" localSheetId="5">IF(TSCDHH!f_Cap=4,IF(AND(VALUE(LEFT(TSCDHH!TongHop_MaChiTieu,3))&gt;100,VALUE(LEFT(TSCDHH!TongHop_MaChiTieu,3))&lt;270),TSCDHH!TongHop_MaTK,0),IF(TSCDHH!f_Cap=5,IF(AND(VALUE(LEFT(TSCDHH!TongHop_MaChiTieu,3))&gt;300,VALUE(LEFT(TSCDHH!TongHop_MaChiTieu,3))&lt;440),TSCDHH!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4">IF(OR(LEN([2]TM_ChenhLechCT!$K1)&gt;0,LEN([2]TM_ChenhLechCT!$L1)&gt;0),IF(OR(ISNA(VLOOKUP([2]TM_ChenhLechCT!$K1,IF(LEFT('Thuyet minh'!TongHop_MaChiTieu3,2)='Thuyet minh'!CT_TMinh,'Thuyet minh'!TongHop_MaTK3,0),1,0))=FALSE,ISNA(VLOOKUP([2]TM_ChenhLechCT!$L1,IF(LEFT('Thuyet minh'!TongHop_MaChiTieu3,2)='Thuyet minh'!CT_TMinh,'Thuyet minh'!TongHop_MaTK3,0),1,0))=FALSE),1,0),0)</definedName>
    <definedName name="fml_TMChiTieu_KQKD" localSheetId="0">IF(OR(LEN([3]TM_ChenhLechCT!$K1)&gt;0,LEN([3]TM_ChenhLechCT!$L1)&gt;0),IF(OR(ISNA(VLOOKUP([3]TM_ChenhLechCT!$K1,IF(LEFT(TK!TongHop_MaChiTieu3,2)=TK!CT_TMinh,TK!TongHop_MaTK3,0),1,0))=FALSE,ISNA(VLOOKUP([3]TM_ChenhLechCT!$L1,IF(LEFT(TK!TongHop_MaChiTieu3,2)=TK!CT_TMinh,TK!TongHop_MaTK3,0),1,0))=FALSE),1,0),0)</definedName>
    <definedName name="fml_TMChiTieu_KQKD" localSheetId="5">IF(OR(LEN([2]TM_ChenhLechCT!$K1)&gt;0,LEN([2]TM_ChenhLechCT!$L1)&gt;0),IF(OR(ISNA(VLOOKUP([2]TM_ChenhLechCT!$K1,IF(LEFT(TSCDHH!TongHop_MaChiTieu3,2)=TSCDHH!CT_TMinh,TSCDHH!TongHop_MaTK3,0),1,0))=FALSE,ISNA(VLOOKUP([2]TM_ChenhLechCT!$L1,IF(LEFT(TSCDHH!TongHop_MaChiTieu3,2)=TSCDHH!CT_TMinh,TSCDHH!TongHop_MaTK3,0),1,0))=FALSE),1,0),0)</definedName>
    <definedName name="fml_TMChiTieu_KQKD">IF(OR(LEN([2]TM_ChenhLechCT!$K1)&gt;0,LEN([2]TM_ChenhLechCT!$L1)&gt;0),IF(OR(ISNA(VLOOKUP([2]TM_ChenhLechCT!$K1,IF(LEFT(TongHop_MaChiTieu3,2)=CT_TMinh,TongHop_MaTK3,0),1,0))=FALSE,ISNA(VLOOKUP([2]TM_ChenhLechCT!$L1,IF(LEFT(TongHop_MaChiTieu3,2)=CT_TMinh,TongHop_MaTK3,0),1,0))=FALSE),1,0),0)</definedName>
    <definedName name="KN_4111" localSheetId="4">[2]Tong_hop!$S$293</definedName>
    <definedName name="KN_4111" localSheetId="0">[3]Tong_hop!$S$293</definedName>
    <definedName name="KN_4111" localSheetId="5">[2]Tong_hop!$S$293</definedName>
    <definedName name="KN_4111">[2]Tong_hop!$S$293</definedName>
    <definedName name="KN_6351" localSheetId="4">[2]Tong_hop!$S$381</definedName>
    <definedName name="KN_6351" localSheetId="0">[3]Tong_hop!$S$381</definedName>
    <definedName name="KN_6351" localSheetId="5">[2]Tong_hop!$S$381</definedName>
    <definedName name="KN_6351">[2]Tong_hop!$S$381</definedName>
    <definedName name="KN_CT10" localSheetId="4">[2]Tong_hop!$S$358</definedName>
    <definedName name="KN_CT10" localSheetId="0">[3]Tong_hop!$S$358</definedName>
    <definedName name="KN_CT10" localSheetId="5">[2]Tong_hop!$S$358</definedName>
    <definedName name="KN_CT10">[2]Tong_hop!$S$358</definedName>
    <definedName name="KN_CT100" localSheetId="4">[2]Tong_hop!$S$10</definedName>
    <definedName name="KN_CT100" localSheetId="0">[3]Tong_hop!$S$10</definedName>
    <definedName name="KN_CT100" localSheetId="5">[2]Tong_hop!$S$10</definedName>
    <definedName name="KN_CT100">[2]Tong_hop!$S$10</definedName>
    <definedName name="KN_CT11" localSheetId="4">[2]Tong_hop!$S$360</definedName>
    <definedName name="KN_CT11" localSheetId="0">[3]Tong_hop!$S$360</definedName>
    <definedName name="KN_CT11" localSheetId="5">[2]Tong_hop!$S$360</definedName>
    <definedName name="KN_CT11">[2]Tong_hop!$S$360</definedName>
    <definedName name="KN_CT110" localSheetId="4">[2]Tong_hop!$S$12</definedName>
    <definedName name="KN_CT110" localSheetId="0">[3]Tong_hop!$S$12</definedName>
    <definedName name="KN_CT110" localSheetId="5">[2]Tong_hop!$S$12</definedName>
    <definedName name="KN_CT110">[2]Tong_hop!$S$12</definedName>
    <definedName name="KN_CT130" localSheetId="4">[2]Tong_hop!$S$34</definedName>
    <definedName name="KN_CT130" localSheetId="0">[3]Tong_hop!$S$34</definedName>
    <definedName name="KN_CT130" localSheetId="5">[2]Tong_hop!$S$34</definedName>
    <definedName name="KN_CT130">[2]Tong_hop!$S$34</definedName>
    <definedName name="KN_CT140" localSheetId="4">[2]Tong_hop!$S$58</definedName>
    <definedName name="KN_CT140" localSheetId="0">[3]Tong_hop!$S$58</definedName>
    <definedName name="KN_CT140" localSheetId="5">[2]Tong_hop!$S$58</definedName>
    <definedName name="KN_CT140">[2]Tong_hop!$S$58</definedName>
    <definedName name="KN_CT200" localSheetId="4">[2]Tong_hop!$S$96</definedName>
    <definedName name="KN_CT200" localSheetId="0">[3]Tong_hop!$S$96</definedName>
    <definedName name="KN_CT200" localSheetId="5">[2]Tong_hop!$S$96</definedName>
    <definedName name="KN_CT200">[2]Tong_hop!$S$96</definedName>
    <definedName name="KN_CT21" localSheetId="4">[2]Tong_hop!$S$371</definedName>
    <definedName name="KN_CT21" localSheetId="0">[3]Tong_hop!$S$371</definedName>
    <definedName name="KN_CT21" localSheetId="5">[2]Tong_hop!$S$371</definedName>
    <definedName name="KN_CT21">[2]Tong_hop!$S$371</definedName>
    <definedName name="KN_CT220" localSheetId="4">[2]Tong_hop!$S$117</definedName>
    <definedName name="KN_CT220" localSheetId="0">[3]Tong_hop!$S$117</definedName>
    <definedName name="KN_CT220" localSheetId="5">[2]Tong_hop!$S$117</definedName>
    <definedName name="KN_CT220">[2]Tong_hop!$S$117</definedName>
    <definedName name="KN_CT270" localSheetId="4">[2]Tong_hop!$S$203</definedName>
    <definedName name="KN_CT270" localSheetId="0">[3]Tong_hop!$S$203</definedName>
    <definedName name="KN_CT270" localSheetId="5">[2]Tong_hop!$S$203</definedName>
    <definedName name="KN_CT270">[2]Tong_hop!$S$203</definedName>
    <definedName name="KN_CT300" localSheetId="4">[2]Tong_hop!$S$208</definedName>
    <definedName name="KN_CT300" localSheetId="0">[3]Tong_hop!$S$208</definedName>
    <definedName name="KN_CT300" localSheetId="5">[2]Tong_hop!$S$208</definedName>
    <definedName name="KN_CT300">[2]Tong_hop!$S$208</definedName>
    <definedName name="KN_CT31" localSheetId="4">[2]Tong_hop!$S$395</definedName>
    <definedName name="KN_CT31" localSheetId="0">[3]Tong_hop!$S$395</definedName>
    <definedName name="KN_CT31" localSheetId="5">[2]Tong_hop!$S$395</definedName>
    <definedName name="KN_CT31">[2]Tong_hop!$S$395</definedName>
    <definedName name="KN_CT310" localSheetId="4">[2]Tong_hop!$S$210</definedName>
    <definedName name="KN_CT310" localSheetId="0">[3]Tong_hop!$S$210</definedName>
    <definedName name="KN_CT310" localSheetId="5">[2]Tong_hop!$S$210</definedName>
    <definedName name="KN_CT310">[2]Tong_hop!$S$210</definedName>
    <definedName name="KN_CT312" localSheetId="4">[2]Tong_hop!$S$216</definedName>
    <definedName name="KN_CT312" localSheetId="0">[3]Tong_hop!$S$216</definedName>
    <definedName name="KN_CT312" localSheetId="5">[2]Tong_hop!$S$216</definedName>
    <definedName name="KN_CT312">[2]Tong_hop!$S$216</definedName>
    <definedName name="KN_CT330" localSheetId="4">[2]Tong_hop!$S$260</definedName>
    <definedName name="KN_CT330" localSheetId="0">[3]Tong_hop!$S$260</definedName>
    <definedName name="KN_CT330" localSheetId="5">[2]Tong_hop!$S$260</definedName>
    <definedName name="KN_CT330">[2]Tong_hop!$S$260</definedName>
    <definedName name="KN_CT400" localSheetId="4">[2]Tong_hop!$S$290</definedName>
    <definedName name="KN_CT400" localSheetId="0">[3]Tong_hop!$S$290</definedName>
    <definedName name="KN_CT400" localSheetId="5">[2]Tong_hop!$S$290</definedName>
    <definedName name="KN_CT400">[2]Tong_hop!$S$290</definedName>
    <definedName name="KN_CT440" localSheetId="4">[2]Tong_hop!$S$321</definedName>
    <definedName name="KN_CT440" localSheetId="0">[3]Tong_hop!$S$321</definedName>
    <definedName name="KN_CT440" localSheetId="5">[2]Tong_hop!$S$321</definedName>
    <definedName name="KN_CT440">[2]Tong_hop!$S$321</definedName>
    <definedName name="KN_CT50" localSheetId="4">[2]Tong_hop!$S$398</definedName>
    <definedName name="KN_CT50" localSheetId="0">[3]Tong_hop!$S$398</definedName>
    <definedName name="KN_CT50" localSheetId="5">[2]Tong_hop!$S$398</definedName>
    <definedName name="KN_CT50">[2]Tong_hop!$S$398</definedName>
    <definedName name="KN_CT60" localSheetId="4">[2]Tong_hop!$S$408</definedName>
    <definedName name="KN_CT60" localSheetId="0">[3]Tong_hop!$S$408</definedName>
    <definedName name="KN_CT60" localSheetId="5">[2]Tong_hop!$S$408</definedName>
    <definedName name="KN_CT60">[2]Tong_hop!$S$408</definedName>
    <definedName name="KT_4111" localSheetId="4">[2]Tong_hop!$AG$293</definedName>
    <definedName name="KT_4111" localSheetId="0">[3]Tong_hop!$AG$293</definedName>
    <definedName name="KT_4111" localSheetId="5">[2]Tong_hop!$AG$293</definedName>
    <definedName name="KT_4111">[2]Tong_hop!$AG$293</definedName>
    <definedName name="KT_6351" localSheetId="4">[2]Tong_hop!$AG$381</definedName>
    <definedName name="KT_6351" localSheetId="0">[3]Tong_hop!$AG$381</definedName>
    <definedName name="KT_6351" localSheetId="5">[2]Tong_hop!$AG$381</definedName>
    <definedName name="KT_6351">[2]Tong_hop!$AG$381</definedName>
    <definedName name="KT_CT10" localSheetId="4">[2]Tong_hop!$AG$358</definedName>
    <definedName name="KT_CT10" localSheetId="0">[3]Tong_hop!$AG$358</definedName>
    <definedName name="KT_CT10" localSheetId="5">[2]Tong_hop!$AG$358</definedName>
    <definedName name="KT_CT10">[2]Tong_hop!$AG$358</definedName>
    <definedName name="KT_CT100" localSheetId="4">[2]Tong_hop!$AG$10</definedName>
    <definedName name="KT_CT100" localSheetId="0">[3]Tong_hop!$AG$10</definedName>
    <definedName name="KT_CT100" localSheetId="5">[2]Tong_hop!$AG$10</definedName>
    <definedName name="KT_CT100">[2]Tong_hop!$AG$10</definedName>
    <definedName name="KT_CT11" localSheetId="4">[2]Tong_hop!$AG$360</definedName>
    <definedName name="KT_CT11" localSheetId="0">[3]Tong_hop!$AG$360</definedName>
    <definedName name="KT_CT11" localSheetId="5">[2]Tong_hop!$AG$360</definedName>
    <definedName name="KT_CT11">[2]Tong_hop!$AG$360</definedName>
    <definedName name="KT_CT110" localSheetId="4">[2]Tong_hop!$AG$12</definedName>
    <definedName name="KT_CT110" localSheetId="0">[3]Tong_hop!$AG$12</definedName>
    <definedName name="KT_CT110" localSheetId="5">[2]Tong_hop!$AG$12</definedName>
    <definedName name="KT_CT110">[2]Tong_hop!$AG$12</definedName>
    <definedName name="KT_CT130" localSheetId="4">[2]Tong_hop!$AG$34</definedName>
    <definedName name="KT_CT130" localSheetId="0">[3]Tong_hop!$AG$34</definedName>
    <definedName name="KT_CT130" localSheetId="5">[2]Tong_hop!$AG$34</definedName>
    <definedName name="KT_CT130">[2]Tong_hop!$AG$34</definedName>
    <definedName name="KT_CT140" localSheetId="4">[2]Tong_hop!$AG$58</definedName>
    <definedName name="KT_CT140" localSheetId="0">[3]Tong_hop!$AG$58</definedName>
    <definedName name="KT_CT140" localSheetId="5">[2]Tong_hop!$AG$58</definedName>
    <definedName name="KT_CT140">[2]Tong_hop!$AG$58</definedName>
    <definedName name="KT_CT200" localSheetId="4">[2]Tong_hop!$AG$96</definedName>
    <definedName name="KT_CT200" localSheetId="0">[3]Tong_hop!$AG$96</definedName>
    <definedName name="KT_CT200" localSheetId="5">[2]Tong_hop!$AG$96</definedName>
    <definedName name="KT_CT200">[2]Tong_hop!$AG$96</definedName>
    <definedName name="KT_CT21" localSheetId="4">[2]Tong_hop!$AG$371</definedName>
    <definedName name="KT_CT21" localSheetId="0">[3]Tong_hop!$AG$371</definedName>
    <definedName name="KT_CT21" localSheetId="5">[2]Tong_hop!$AG$371</definedName>
    <definedName name="KT_CT21">[2]Tong_hop!$AG$371</definedName>
    <definedName name="KT_CT220" localSheetId="4">[2]Tong_hop!$AG$117</definedName>
    <definedName name="KT_CT220" localSheetId="0">[3]Tong_hop!$AG$117</definedName>
    <definedName name="KT_CT220" localSheetId="5">[2]Tong_hop!$AG$117</definedName>
    <definedName name="KT_CT220">[2]Tong_hop!$AG$117</definedName>
    <definedName name="KT_CT270" localSheetId="4">[2]Tong_hop!$AG$203</definedName>
    <definedName name="KT_CT270" localSheetId="0">[3]Tong_hop!$AG$203</definedName>
    <definedName name="KT_CT270" localSheetId="5">[2]Tong_hop!$AG$203</definedName>
    <definedName name="KT_CT270">[2]Tong_hop!$AG$203</definedName>
    <definedName name="KT_CT300" localSheetId="4">[2]Tong_hop!$AG$208</definedName>
    <definedName name="KT_CT300" localSheetId="0">[3]Tong_hop!$AG$208</definedName>
    <definedName name="KT_CT300" localSheetId="5">[2]Tong_hop!$AG$208</definedName>
    <definedName name="KT_CT300">[2]Tong_hop!$AG$208</definedName>
    <definedName name="KT_CT31" localSheetId="4">[2]Tong_hop!$AG$395</definedName>
    <definedName name="KT_CT31" localSheetId="0">[3]Tong_hop!$AG$395</definedName>
    <definedName name="KT_CT31" localSheetId="5">[2]Tong_hop!$AG$395</definedName>
    <definedName name="KT_CT31">[2]Tong_hop!$AG$395</definedName>
    <definedName name="KT_CT310" localSheetId="4">[2]Tong_hop!$AG$210</definedName>
    <definedName name="KT_CT310" localSheetId="0">[3]Tong_hop!$AG$210</definedName>
    <definedName name="KT_CT310" localSheetId="5">[2]Tong_hop!$AG$210</definedName>
    <definedName name="KT_CT310">[2]Tong_hop!$AG$210</definedName>
    <definedName name="KT_CT312" localSheetId="4">[2]Tong_hop!$AG$216</definedName>
    <definedName name="KT_CT312" localSheetId="0">[3]Tong_hop!$AG$216</definedName>
    <definedName name="KT_CT312" localSheetId="5">[2]Tong_hop!$AG$216</definedName>
    <definedName name="KT_CT312">[2]Tong_hop!$AG$216</definedName>
    <definedName name="KT_CT330" localSheetId="4">[2]Tong_hop!$AG$260</definedName>
    <definedName name="KT_CT330" localSheetId="0">[3]Tong_hop!$AG$260</definedName>
    <definedName name="KT_CT330" localSheetId="5">[2]Tong_hop!$AG$260</definedName>
    <definedName name="KT_CT330">[2]Tong_hop!$AG$260</definedName>
    <definedName name="KT_CT400" localSheetId="4">[2]Tong_hop!$AG$290</definedName>
    <definedName name="KT_CT400" localSheetId="0">[3]Tong_hop!$AG$290</definedName>
    <definedName name="KT_CT400" localSheetId="5">[2]Tong_hop!$AG$290</definedName>
    <definedName name="KT_CT400">[2]Tong_hop!$AG$290</definedName>
    <definedName name="KT_CT440" localSheetId="4">[2]Tong_hop!$AG$321</definedName>
    <definedName name="KT_CT440" localSheetId="0">[3]Tong_hop!$AG$321</definedName>
    <definedName name="KT_CT440" localSheetId="5">[2]Tong_hop!$AG$321</definedName>
    <definedName name="KT_CT440">[2]Tong_hop!$AG$321</definedName>
    <definedName name="KT_CT50" localSheetId="4">[2]Tong_hop!$AG$398</definedName>
    <definedName name="KT_CT50" localSheetId="0">[3]Tong_hop!$AG$398</definedName>
    <definedName name="KT_CT50" localSheetId="5">[2]Tong_hop!$AG$398</definedName>
    <definedName name="KT_CT50">[2]Tong_hop!$AG$398</definedName>
    <definedName name="KT_CT60" localSheetId="4">[2]Tong_hop!$AG$408</definedName>
    <definedName name="KT_CT60" localSheetId="0">[3]Tong_hop!$AG$408</definedName>
    <definedName name="KT_CT60" localSheetId="5">[2]Tong_hop!$AG$408</definedName>
    <definedName name="KT_CT60">[2]Tong_hop!$AG$408</definedName>
    <definedName name="Ky_ke_toan_V" localSheetId="4">[2]Thong_tin!$D$12</definedName>
    <definedName name="Ky_ke_toan_V" localSheetId="0">[3]Thong_tin!$D$12</definedName>
    <definedName name="Ky_ke_toan_V" localSheetId="5">[2]Thong_tin!$D$12</definedName>
    <definedName name="Ky_ke_toan_V">[2]Thong_tin!$D$12</definedName>
    <definedName name="Ky_Nay1_V" localSheetId="4">[2]Thong_tin!$D$14</definedName>
    <definedName name="Ky_Nay1_V" localSheetId="0">[3]Thong_tin!$D$14</definedName>
    <definedName name="Ky_Nay1_V" localSheetId="5">[2]Thong_tin!$D$14</definedName>
    <definedName name="Ky_Nay1_V">[2]Thong_tin!$D$14</definedName>
    <definedName name="Ky_Truoc1_V" localSheetId="4">[2]Thong_tin!$D$13</definedName>
    <definedName name="Ky_Truoc1_V" localSheetId="0">[3]Thong_tin!$D$13</definedName>
    <definedName name="Ky_Truoc1_V" localSheetId="5">[2]Thong_tin!$D$13</definedName>
    <definedName name="Ky_Truoc1_V">[2]Thong_tin!$D$13</definedName>
    <definedName name="NN_CDCo" localSheetId="4">[2]Dieu_chinh!$N$10:$N$160</definedName>
    <definedName name="NN_CDCo" localSheetId="0">[3]Dieu_chinh!$N$10:$N$160</definedName>
    <definedName name="NN_CDCo" localSheetId="5">[2]Dieu_chinh!$N$10:$N$160</definedName>
    <definedName name="NN_CDCo">[2]Dieu_chinh!$N$10:$N$160</definedName>
    <definedName name="NN_CDNo" localSheetId="4">[2]Dieu_chinh!$M$10:$M$160</definedName>
    <definedName name="NN_CDNo" localSheetId="0">[3]Dieu_chinh!$M$10:$M$160</definedName>
    <definedName name="NN_CDNo" localSheetId="5">[2]Dieu_chinh!$M$10:$M$160</definedName>
    <definedName name="NN_CDNo">[2]Dieu_chinh!$M$10:$M$160</definedName>
    <definedName name="NN_DCCo" localSheetId="4">[2]Dieu_chinh!$H$10:$H$160</definedName>
    <definedName name="NN_DCCo" localSheetId="0">[3]Dieu_chinh!$H$10:$H$160</definedName>
    <definedName name="NN_DCCo" localSheetId="5">[2]Dieu_chinh!$H$10:$H$160</definedName>
    <definedName name="NN_DCCo">[2]Dieu_chinh!$H$10:$H$160</definedName>
    <definedName name="NN_DCNo" localSheetId="4">[2]Dieu_chinh!$F$10:$F$160</definedName>
    <definedName name="NN_DCNo" localSheetId="0">[3]Dieu_chinh!$F$10:$F$160</definedName>
    <definedName name="NN_DCNo" localSheetId="5">[2]Dieu_chinh!$F$10:$F$160</definedName>
    <definedName name="NN_DCNo">[2]Dieu_chinh!$F$10:$F$160</definedName>
    <definedName name="NN_KQCo" localSheetId="4">[2]Dieu_chinh!$P$10:$P$160</definedName>
    <definedName name="NN_KQCo" localSheetId="0">[3]Dieu_chinh!$P$10:$P$160</definedName>
    <definedName name="NN_KQCo" localSheetId="5">[2]Dieu_chinh!$P$10:$P$160</definedName>
    <definedName name="NN_KQCo">[2]Dieu_chinh!$P$10:$P$160</definedName>
    <definedName name="NN_KQNo" localSheetId="4">[2]Dieu_chinh!$O$10:$O$160</definedName>
    <definedName name="NN_KQNo" localSheetId="0">[3]Dieu_chinh!$O$10:$O$160</definedName>
    <definedName name="NN_KQNo" localSheetId="5">[2]Dieu_chinh!$O$10:$O$160</definedName>
    <definedName name="NN_KQNo">[2]Dieu_chinh!$O$10:$O$160</definedName>
    <definedName name="NN_LoaiButToan" localSheetId="4">[2]Dieu_chinh!$S$10:$S$160</definedName>
    <definedName name="NN_LoaiButToan" localSheetId="0">[3]Dieu_chinh!$S$10:$S$160</definedName>
    <definedName name="NN_LoaiButToan" localSheetId="5">[2]Dieu_chinh!$S$10:$S$160</definedName>
    <definedName name="NN_LoaiButToan">[2]Dieu_chinh!$S$10:$S$160</definedName>
    <definedName name="NN_SoDieuChinh" localSheetId="4">[2]Dieu_chinh!$L$10:$L$160</definedName>
    <definedName name="NN_SoDieuChinh" localSheetId="0">[3]Dieu_chinh!$L$10:$L$160</definedName>
    <definedName name="NN_SoDieuChinh" localSheetId="5">[2]Dieu_chinh!$L$10:$L$160</definedName>
    <definedName name="NN_SoDieuChinh">[2]Dieu_chinh!$L$10:$L$160</definedName>
    <definedName name="NN_YKienKH" localSheetId="4">[2]Dieu_chinh!$Q$10:$Q$160</definedName>
    <definedName name="NN_YKienKH" localSheetId="0">[3]Dieu_chinh!$Q$10:$Q$160</definedName>
    <definedName name="NN_YKienKH" localSheetId="5">[2]Dieu_chinh!$Q$10:$Q$160</definedName>
    <definedName name="NN_YKienKH">[2]Dieu_chinh!$Q$10:$Q$160</definedName>
    <definedName name="NT_CDCo" localSheetId="4">[2]Dieu_chinh!$N$163:$N$313</definedName>
    <definedName name="NT_CDCo" localSheetId="0">[3]Dieu_chinh!$N$163:$N$313</definedName>
    <definedName name="NT_CDCo" localSheetId="5">[2]Dieu_chinh!$N$163:$N$313</definedName>
    <definedName name="NT_CDCo">[2]Dieu_chinh!$N$163:$N$313</definedName>
    <definedName name="NT_CDNo" localSheetId="4">[2]Dieu_chinh!$M$163:$M$313</definedName>
    <definedName name="NT_CDNo" localSheetId="0">[3]Dieu_chinh!$M$163:$M$313</definedName>
    <definedName name="NT_CDNo" localSheetId="5">[2]Dieu_chinh!$M$163:$M$313</definedName>
    <definedName name="NT_CDNo">[2]Dieu_chinh!$M$163:$M$313</definedName>
    <definedName name="NT_KQCo" localSheetId="4">[2]Dieu_chinh!$P$163:$P$313</definedName>
    <definedName name="NT_KQCo" localSheetId="0">[3]Dieu_chinh!$P$163:$P$313</definedName>
    <definedName name="NT_KQCo" localSheetId="5">[2]Dieu_chinh!$P$163:$P$313</definedName>
    <definedName name="NT_KQCo">[2]Dieu_chinh!$P$163:$P$313</definedName>
    <definedName name="NT_KQNo" localSheetId="4">[2]Dieu_chinh!$O$163:$O$313</definedName>
    <definedName name="NT_KQNo" localSheetId="0">[3]Dieu_chinh!$O$163:$O$313</definedName>
    <definedName name="NT_KQNo" localSheetId="5">[2]Dieu_chinh!$O$163:$O$313</definedName>
    <definedName name="NT_KQNo">[2]Dieu_chinh!$O$163:$O$313</definedName>
    <definedName name="NT_SoDieuChinh" localSheetId="4">[2]Dieu_chinh!$L$163:$L$313</definedName>
    <definedName name="NT_SoDieuChinh" localSheetId="0">[3]Dieu_chinh!$L$163:$L$313</definedName>
    <definedName name="NT_SoDieuChinh" localSheetId="5">[2]Dieu_chinh!$L$163:$L$313</definedName>
    <definedName name="NT_SoDieuChinh">[2]Dieu_chinh!$L$163:$L$313</definedName>
    <definedName name="Print">#REF!</definedName>
    <definedName name="_xlnm.Print_Area" localSheetId="1">CĐKT!$A$1:$E$208</definedName>
    <definedName name="_xlnm.Print_Area" localSheetId="2">KQKD!$A$1:$G$51</definedName>
    <definedName name="_xlnm.Print_Area" localSheetId="3">LCTT!$A$1:$E$63</definedName>
    <definedName name="_xlnm.Print_Area" localSheetId="4">'Thuyet minh'!$A$1:$AI$1052</definedName>
    <definedName name="_xlnm.Print_Area" localSheetId="0">#REF!</definedName>
    <definedName name="_xlnm.Print_Area" localSheetId="5">TSCDHH!$A$1:$P$36</definedName>
    <definedName name="_xlnm.Print_Area">#REF!</definedName>
    <definedName name="_xlnm.Print_Titles" localSheetId="4">'Thuyet minh'!$1:$4</definedName>
    <definedName name="_xlnm.Print_Titles" localSheetId="0">#REF!</definedName>
    <definedName name="_xlnm.Print_Titles" localSheetId="5">#REF!</definedName>
    <definedName name="_xlnm.Print_Titles">#REF!</definedName>
    <definedName name="Refuse" localSheetId="4">[2]DM!$B$4</definedName>
    <definedName name="Refuse" localSheetId="0">[3]DM!$B$4</definedName>
    <definedName name="Refuse" localSheetId="5">[2]DM!$B$4</definedName>
    <definedName name="Refuse">[2]DM!$B$4</definedName>
    <definedName name="SoTien" localSheetId="4">OFFSET([2]Du_lieu!$H$9,1,0,IF(COUNTA([2]Du_lieu!$F$1:$F$65536)-COUNTA([2]Du_lieu!$F$1:$F$9)&gt;0,COUNTA([2]Du_lieu!$F$1:$F$65536)-COUNTA([2]Du_lieu!$F$1:$F$9),1),1)</definedName>
    <definedName name="SoTien" localSheetId="0">OFFSET([3]Du_lieu!$H$9,1,0,IF(COUNTA([3]Du_lieu!$F$1:$F$65536)-COUNTA([3]Du_lieu!$F$1:$F$9)&gt;0,COUNTA([3]Du_lieu!$F$1:$F$65536)-COUNTA([3]Du_lieu!$F$1:$F$9),1),1)</definedName>
    <definedName name="SoTien" localSheetId="5">OFFSET([2]Du_lieu!$H$9,1,0,IF(COUNTA([2]Du_lieu!$F$1:$F$65536)-COUNTA([2]Du_lieu!$F$1:$F$9)&gt;0,COUNTA([2]Du_lieu!$F$1:$F$65536)-COUNTA([2]Du_lieu!$F$1:$F$9),1),1)</definedName>
    <definedName name="SoTien">OFFSET([2]Du_lieu!$H$9,1,0,IF(COUNTA([2]Du_lieu!$F$1:$F$65536)-COUNTA([2]Du_lieu!$F$1:$F$9)&gt;0,COUNTA([2]Du_lieu!$F$1:$F$65536)-COUNTA([2]Du_lieu!$F$1:$F$9),1),1)</definedName>
    <definedName name="TaxTV">10%</definedName>
    <definedName name="TaxXL">5%</definedName>
    <definedName name="TDe_TMCode" localSheetId="4">[2]DM!$O$2:$BK$2</definedName>
    <definedName name="TDe_TMCode" localSheetId="0">[3]DM!$O$2:$BK$2</definedName>
    <definedName name="TDe_TMCode" localSheetId="5">[2]DM!$O$2:$BK$2</definedName>
    <definedName name="TDe_TMCode">[2]DM!$O$2:$BK$2</definedName>
    <definedName name="Ten_CongTy_TieuDe_V" localSheetId="4">[2]Thong_tin!$D$8</definedName>
    <definedName name="Ten_CongTy_TieuDe_V" localSheetId="0">[3]Thong_tin!$D$8</definedName>
    <definedName name="Ten_CongTy_TieuDe_V" localSheetId="5">[2]Thong_tin!$D$8</definedName>
    <definedName name="Ten_CongTy_TieuDe_V">[2]Thong_tin!$D$8</definedName>
    <definedName name="TK_BS" localSheetId="4">OFFSET([2]Danh_muc!$C$5,1,0,COUNTA([2]Danh_muc!$B$6:$B$1000),1)</definedName>
    <definedName name="TK_BS" localSheetId="0">OFFSET([3]Danh_muc!$C$5,1,0,COUNTA([3]Danh_muc!$B$6:$B$1000),1)</definedName>
    <definedName name="TK_BS" localSheetId="5">OFFSET([2]Danh_muc!$C$5,1,0,COUNTA([2]Danh_muc!$B$6:$B$1000),1)</definedName>
    <definedName name="TK_BS">OFFSET([2]Danh_muc!$C$5,1,0,COUNTA([2]Danh_muc!$B$6:$B$1000),1)</definedName>
    <definedName name="TK_CD" localSheetId="4">OFFSET([2]Danh_muc!$B$5,1,0,COUNTA([2]Danh_muc!$B$6:$B$1000),1)</definedName>
    <definedName name="TK_CD" localSheetId="0">OFFSET([3]Danh_muc!$B$5,1,0,COUNTA([3]Danh_muc!$B$6:$B$1000),1)</definedName>
    <definedName name="TK_CD" localSheetId="5">OFFSET([2]Danh_muc!$B$5,1,0,COUNTA([2]Danh_muc!$B$6:$B$1000),1)</definedName>
    <definedName name="TK_CD">OFFSET([2]Danh_muc!$B$5,1,0,COUNTA([2]Danh_muc!$B$6:$B$1000),1)</definedName>
    <definedName name="TK_PL" localSheetId="4">OFFSET([2]Danh_muc!$D$5,1,0,COUNTA([2]Danh_muc!$B$6:$B$1000),1)</definedName>
    <definedName name="TK_PL" localSheetId="0">OFFSET([3]Danh_muc!$D$5,1,0,COUNTA([3]Danh_muc!$B$6:$B$1000),1)</definedName>
    <definedName name="TK_PL" localSheetId="5">OFFSET([2]Danh_muc!$D$5,1,0,COUNTA([2]Danh_muc!$B$6:$B$1000),1)</definedName>
    <definedName name="TK_PL">OFFSET([2]Danh_muc!$D$5,1,0,COUNTA([2]Danh_muc!$B$6:$B$1000),1)</definedName>
    <definedName name="TK_TB" localSheetId="4">OFFSET([2]Danh_muc!$A$5,1,0,COUNTA([2]Danh_muc!$B$6:$B$1000),1)</definedName>
    <definedName name="TK_TB" localSheetId="0">OFFSET([3]Danh_muc!$A$5,1,0,COUNTA([3]Danh_muc!$B$6:$B$1000),1)</definedName>
    <definedName name="TK_TB" localSheetId="5">OFFSET([2]Danh_muc!$A$5,1,0,COUNTA([2]Danh_muc!$B$6:$B$1000),1)</definedName>
    <definedName name="TK_TB">OFFSET([2]Danh_muc!$A$5,1,0,COUNTA([2]Danh_muc!$B$6:$B$1000),1)</definedName>
    <definedName name="TKCO" localSheetId="4">OFFSET([2]Du_lieu!$G$9,1,0,IF(COUNTA([2]Du_lieu!$F$1:$F$65536)-COUNTA([2]Du_lieu!$F$1:$F$9)&gt;0,COUNTA([2]Du_lieu!$F$1:$F$65536)-COUNTA([2]Du_lieu!$F$1:$F$9),1),1)</definedName>
    <definedName name="TKCO" localSheetId="0">OFFSET([3]Du_lieu!$G$9,1,0,IF(COUNTA([3]Du_lieu!$F$1:$F$65536)-COUNTA([3]Du_lieu!$F$1:$F$9)&gt;0,COUNTA([3]Du_lieu!$F$1:$F$65536)-COUNTA([3]Du_lieu!$F$1:$F$9),1),1)</definedName>
    <definedName name="TKCO" localSheetId="5">OFFSET([2]Du_lieu!$G$9,1,0,IF(COUNTA([2]Du_lieu!$F$1:$F$65536)-COUNTA([2]Du_lieu!$F$1:$F$9)&gt;0,COUNTA([2]Du_lieu!$F$1:$F$65536)-COUNTA([2]Du_lieu!$F$1:$F$9),1),1)</definedName>
    <definedName name="TKCO">OFFSET([2]Du_lieu!$G$9,1,0,IF(COUNTA([2]Du_lieu!$F$1:$F$65536)-COUNTA([2]Du_lieu!$F$1:$F$9)&gt;0,COUNTA([2]Du_lieu!$F$1:$F$65536)-COUNTA([2]Du_lieu!$F$1:$F$9),1),1)</definedName>
    <definedName name="TKNO" localSheetId="4">OFFSET([2]Du_lieu!$F$9,1,0,IF(COUNTA([2]Du_lieu!$F$1:$F$65536)-COUNTA([2]Du_lieu!$F$1:$F$9)&gt;0,COUNTA([2]Du_lieu!$F$1:$F$65536)-COUNTA([2]Du_lieu!$F$1:$F$9),1),1)</definedName>
    <definedName name="TKNO" localSheetId="0">OFFSET([3]Du_lieu!$F$9,1,0,IF(COUNTA([3]Du_lieu!$F$1:$F$65536)-COUNTA([3]Du_lieu!$F$1:$F$9)&gt;0,COUNTA([3]Du_lieu!$F$1:$F$65536)-COUNTA([3]Du_lieu!$F$1:$F$9),1),1)</definedName>
    <definedName name="TKNO" localSheetId="5">OFFSET([2]Du_lieu!$F$9,1,0,IF(COUNTA([2]Du_lieu!$F$1:$F$65536)-COUNTA([2]Du_lieu!$F$1:$F$9)&gt;0,COUNTA([2]Du_lieu!$F$1:$F$65536)-COUNTA([2]Du_lieu!$F$1:$F$9),1),1)</definedName>
    <definedName name="TKNO">OFFSET([2]Du_lieu!$F$9,1,0,IF(COUNTA([2]Du_lieu!$F$1:$F$65536)-COUNTA([2]Du_lieu!$F$1:$F$9)&gt;0,COUNTA([2]Du_lieu!$F$1:$F$65536)-COUNTA([2]Du_lieu!$F$1:$F$9),1),1)</definedName>
    <definedName name="TongHop_MaChiTieu" localSheetId="4">[2]Tong_hop!$D$9:$D$410</definedName>
    <definedName name="TongHop_MaChiTieu" localSheetId="0">[3]Tong_hop!$D$9:$D$410</definedName>
    <definedName name="TongHop_MaChiTieu" localSheetId="5">[2]Tong_hop!$D$9:$D$410</definedName>
    <definedName name="TongHop_MaChiTieu">[2]Tong_hop!$D$9:$D$410</definedName>
    <definedName name="TongHop_MaChiTieu3" localSheetId="4">[2]Tong_hop!$D$337:$D$410</definedName>
    <definedName name="TongHop_MaChiTieu3" localSheetId="0">[3]Tong_hop!$D$337:$D$410</definedName>
    <definedName name="TongHop_MaChiTieu3" localSheetId="5">[2]Tong_hop!$D$337:$D$410</definedName>
    <definedName name="TongHop_MaChiTieu3">[2]Tong_hop!$D$337:$D$410</definedName>
    <definedName name="TongHop_MaTK" localSheetId="4">[2]Tong_hop!$B$9:$B$410</definedName>
    <definedName name="TongHop_MaTK" localSheetId="0">[3]Tong_hop!$B$9:$B$410</definedName>
    <definedName name="TongHop_MaTK" localSheetId="5">[2]Tong_hop!$B$9:$B$410</definedName>
    <definedName name="TongHop_MaTK">[2]Tong_hop!$B$9:$B$410</definedName>
    <definedName name="TongHop_MaTK1" localSheetId="4">[2]Tong_hop!$B$9:$B$203</definedName>
    <definedName name="TongHop_MaTK1" localSheetId="0">[3]Tong_hop!$B$9:$B$203</definedName>
    <definedName name="TongHop_MaTK1" localSheetId="5">[2]Tong_hop!$B$9:$B$203</definedName>
    <definedName name="TongHop_MaTK1">[2]Tong_hop!$B$9:$B$203</definedName>
    <definedName name="TongHop_MaTK2" localSheetId="4">[2]Tong_hop!$B$207:$B$321</definedName>
    <definedName name="TongHop_MaTK2" localSheetId="0">[3]Tong_hop!$B$207:$B$321</definedName>
    <definedName name="TongHop_MaTK2" localSheetId="5">[2]Tong_hop!$B$207:$B$321</definedName>
    <definedName name="TongHop_MaTK2">[2]Tong_hop!$B$207:$B$321</definedName>
    <definedName name="TongHop_MaTK3" localSheetId="4">[2]Tong_hop!$B$337:$B$410</definedName>
    <definedName name="TongHop_MaTK3" localSheetId="0">[3]Tong_hop!$B$337:$B$410</definedName>
    <definedName name="TongHop_MaTK3" localSheetId="5">[2]Tong_hop!$B$337:$B$410</definedName>
    <definedName name="TongHop_MaTK3">[2]Tong_hop!$B$337:$B$410</definedName>
    <definedName name="TongHop_TruocKT" localSheetId="4">[2]Tong_hop!$P$9:$P$410</definedName>
    <definedName name="TongHop_TruocKT" localSheetId="0">[3]Tong_hop!$P$9:$P$410</definedName>
    <definedName name="TongHop_TruocKT" localSheetId="5">[2]Tong_hop!$P$9:$P$410</definedName>
    <definedName name="TongHop_TruocKT">[2]Tong_hop!$P$9:$P$410</definedName>
    <definedName name="TongHop_TruocKT1" localSheetId="4">[2]Tong_hop!$P$9:$P$203</definedName>
    <definedName name="TongHop_TruocKT1" localSheetId="0">[3]Tong_hop!$P$9:$P$203</definedName>
    <definedName name="TongHop_TruocKT1" localSheetId="5">[2]Tong_hop!$P$9:$P$203</definedName>
    <definedName name="TongHop_TruocKT1">[2]Tong_hop!$P$9:$P$203</definedName>
    <definedName name="TongHop_TruocKT2" localSheetId="4">[2]Tong_hop!$P$207:$P$321</definedName>
    <definedName name="TongHop_TruocKT2" localSheetId="0">[3]Tong_hop!$P$207:$P$321</definedName>
    <definedName name="TongHop_TruocKT2" localSheetId="5">[2]Tong_hop!$P$207:$P$321</definedName>
    <definedName name="TongHop_TruocKT2">[2]Tong_hop!$P$207:$P$321</definedName>
    <definedName name="XRefColumnsCount" hidden="1">5</definedName>
    <definedName name="XRefCopyRangeCount" hidden="1">6</definedName>
    <definedName name="XRefPasteRangeCount" hidden="1">5</definedName>
    <definedName name="Z_4E8C2F1D_5C0C_4092_A677_F90A107F5318_.wvu.Cols" localSheetId="0" hidden="1">TK!$E:$E</definedName>
    <definedName name="Z_4E8C2F1D_5C0C_4092_A677_F90A107F5318_.wvu.PrintArea" localSheetId="0" hidden="1">TK!$A$1:$E$40</definedName>
    <definedName name="Z_4E8C2F1D_5C0C_4092_A677_F90A107F5318_.wvu.Rows" localSheetId="0" hidden="1">TK!$32:$39</definedName>
    <definedName name="Z_78AF6887_EBB4_420E_A1E2_2B6A97E9F79E_.wvu.Cols" localSheetId="0" hidden="1">TK!$E:$E</definedName>
  </definedNames>
  <calcPr calcId="125725"/>
</workbook>
</file>

<file path=xl/calcChain.xml><?xml version="1.0" encoding="utf-8"?>
<calcChain xmlns="http://schemas.openxmlformats.org/spreadsheetml/2006/main">
  <c r="AD931" i="120"/>
  <c r="N3" i="119" l="1"/>
  <c r="W597" i="120"/>
  <c r="AD273"/>
  <c r="O183"/>
  <c r="L11" i="119" l="1"/>
  <c r="J33"/>
  <c r="P11" l="1"/>
  <c r="P23"/>
  <c r="AD769" i="120"/>
  <c r="W553"/>
  <c r="C2" i="116"/>
  <c r="AD553" i="120"/>
  <c r="A6"/>
  <c r="W769"/>
  <c r="AD616"/>
  <c r="AI3"/>
  <c r="W771" l="1"/>
  <c r="P33" i="119"/>
  <c r="AD771" i="120"/>
  <c r="A1052"/>
  <c r="A1045"/>
  <c r="AE939"/>
  <c r="AE937"/>
  <c r="M932"/>
  <c r="AD932" s="1"/>
  <c r="AD930"/>
  <c r="W835"/>
  <c r="AD788"/>
  <c r="AD808" s="1"/>
  <c r="AD822" s="1"/>
  <c r="AD868" s="1"/>
  <c r="W788"/>
  <c r="W808" s="1"/>
  <c r="W822" s="1"/>
  <c r="W868" s="1"/>
  <c r="W513"/>
  <c r="W482"/>
  <c r="W473"/>
  <c r="W291"/>
  <c r="W305" s="1"/>
  <c r="W469" s="1"/>
  <c r="W528" s="1"/>
  <c r="W547" s="1"/>
  <c r="W556" s="1"/>
  <c r="W591" s="1"/>
  <c r="W607" s="1"/>
  <c r="W619" s="1"/>
  <c r="AD242"/>
  <c r="W237"/>
  <c r="W242" s="1"/>
  <c r="AD208"/>
  <c r="AD234" s="1"/>
  <c r="AD249" s="1"/>
  <c r="AD277" s="1"/>
  <c r="AD291" s="1"/>
  <c r="AD305" s="1"/>
  <c r="AD469" s="1"/>
  <c r="AD528" s="1"/>
  <c r="AD547" s="1"/>
  <c r="AD556" s="1"/>
  <c r="AD591" s="1"/>
  <c r="AD607" s="1"/>
  <c r="AD619" s="1"/>
  <c r="Y882" s="1"/>
  <c r="W208"/>
  <c r="W234" s="1"/>
  <c r="W249" s="1"/>
  <c r="W277" s="1"/>
  <c r="Z183"/>
  <c r="Z189" s="1"/>
  <c r="O189"/>
  <c r="P20" i="119"/>
  <c r="O20"/>
  <c r="O33" s="1"/>
  <c r="N20"/>
  <c r="N33" s="1"/>
  <c r="M20"/>
  <c r="M33" s="1"/>
  <c r="L20"/>
  <c r="K20"/>
  <c r="J20"/>
  <c r="I20"/>
  <c r="H20"/>
  <c r="AD894" i="120" l="1"/>
  <c r="C936" s="1"/>
  <c r="W894"/>
  <c r="M882"/>
  <c r="C929" s="1"/>
  <c r="AD482"/>
  <c r="W405"/>
  <c r="AD405" l="1"/>
  <c r="I32" i="119"/>
  <c r="K33"/>
  <c r="W273" i="120" l="1"/>
  <c r="AD835"/>
  <c r="W406"/>
  <c r="AD406"/>
  <c r="L33" i="119"/>
  <c r="I24"/>
  <c r="I30" s="1"/>
  <c r="I33" s="1"/>
  <c r="A59" i="116"/>
  <c r="A52"/>
</calcChain>
</file>

<file path=xl/comments1.xml><?xml version="1.0" encoding="utf-8"?>
<comments xmlns="http://schemas.openxmlformats.org/spreadsheetml/2006/main">
  <authors>
    <author>LeDucMinh</author>
  </authors>
  <commentList>
    <comment ref="W259" authorId="0">
      <text>
        <r>
          <rPr>
            <b/>
            <sz val="9"/>
            <color indexed="81"/>
            <rFont val="Tahoma"/>
            <family val="2"/>
          </rPr>
          <t>LeDucMinh:</t>
        </r>
        <r>
          <rPr>
            <sz val="9"/>
            <color indexed="81"/>
            <rFont val="Tahoma"/>
            <family val="2"/>
          </rPr>
          <t xml:space="preserve">
Không xóa nếu không có số liệu, để lại để nhặt LCTT
</t>
        </r>
      </text>
    </comment>
    <comment ref="W260" authorId="0">
      <text>
        <r>
          <rPr>
            <b/>
            <sz val="9"/>
            <color indexed="81"/>
            <rFont val="Tahoma"/>
            <family val="2"/>
          </rPr>
          <t>LeDucMinh:</t>
        </r>
        <r>
          <rPr>
            <sz val="9"/>
            <color indexed="81"/>
            <rFont val="Tahoma"/>
            <family val="2"/>
          </rPr>
          <t xml:space="preserve">
Không xóa nếu không có số liệu, để lại để nhặt LCTT
</t>
        </r>
      </text>
    </comment>
    <comment ref="W261" authorId="0">
      <text>
        <r>
          <rPr>
            <b/>
            <sz val="9"/>
            <color indexed="81"/>
            <rFont val="Tahoma"/>
            <family val="2"/>
          </rPr>
          <t>LeDucMinh:</t>
        </r>
        <r>
          <rPr>
            <sz val="9"/>
            <color indexed="81"/>
            <rFont val="Tahoma"/>
            <family val="2"/>
          </rPr>
          <t xml:space="preserve">
Không xóa nếu không có số liệu, để lại để nhặt LCTT
</t>
        </r>
      </text>
    </comment>
    <comment ref="W262" authorId="0">
      <text>
        <r>
          <rPr>
            <b/>
            <sz val="9"/>
            <color indexed="81"/>
            <rFont val="Tahoma"/>
            <family val="2"/>
          </rPr>
          <t>LeDucMinh:</t>
        </r>
        <r>
          <rPr>
            <sz val="9"/>
            <color indexed="81"/>
            <rFont val="Tahoma"/>
            <family val="2"/>
          </rPr>
          <t xml:space="preserve">
Không xóa nếu không có số liệu, để lại để nhặt LCTT
</t>
        </r>
      </text>
    </comment>
    <comment ref="W263" authorId="0">
      <text>
        <r>
          <rPr>
            <b/>
            <sz val="9"/>
            <color indexed="81"/>
            <rFont val="Tahoma"/>
            <family val="2"/>
          </rPr>
          <t>LeDucMinh:</t>
        </r>
        <r>
          <rPr>
            <sz val="9"/>
            <color indexed="81"/>
            <rFont val="Tahoma"/>
            <family val="2"/>
          </rPr>
          <t xml:space="preserve">
Không xóa nếu không có số liệu, để lại để nhặt LCTT
</t>
        </r>
      </text>
    </comment>
    <comment ref="W326" authorId="0">
      <text>
        <r>
          <rPr>
            <b/>
            <sz val="9"/>
            <color indexed="81"/>
            <rFont val="Tahoma"/>
            <family val="2"/>
          </rPr>
          <t>LeDucMinh:</t>
        </r>
        <r>
          <rPr>
            <sz val="9"/>
            <color indexed="81"/>
            <rFont val="Tahoma"/>
            <family val="2"/>
          </rPr>
          <t xml:space="preserve">
Không xóa nếu không có số liệu, để lại để nhặt LCTT
</t>
        </r>
      </text>
    </comment>
    <comment ref="W611" authorId="0">
      <text>
        <r>
          <rPr>
            <b/>
            <sz val="9"/>
            <color indexed="81"/>
            <rFont val="Tahoma"/>
            <family val="2"/>
          </rPr>
          <t>LeDucMinh:</t>
        </r>
        <r>
          <rPr>
            <sz val="9"/>
            <color indexed="81"/>
            <rFont val="Tahoma"/>
            <family val="2"/>
          </rPr>
          <t xml:space="preserve">
Không xóa nếu không có số liệu, để lại để nhặt LCTT
</t>
        </r>
      </text>
    </comment>
    <comment ref="W612" authorId="0">
      <text>
        <r>
          <rPr>
            <b/>
            <sz val="9"/>
            <color indexed="81"/>
            <rFont val="Tahoma"/>
            <family val="2"/>
          </rPr>
          <t>LeDucMinh:</t>
        </r>
        <r>
          <rPr>
            <sz val="9"/>
            <color indexed="81"/>
            <rFont val="Tahoma"/>
            <family val="2"/>
          </rPr>
          <t xml:space="preserve">
Không xóa nếu không có số liệu, để lại để nhặt LCTT
</t>
        </r>
      </text>
    </comment>
    <comment ref="W627" authorId="0">
      <text>
        <r>
          <rPr>
            <b/>
            <sz val="9"/>
            <color indexed="81"/>
            <rFont val="Tahoma"/>
            <family val="2"/>
          </rPr>
          <t>LeDucMinh:</t>
        </r>
        <r>
          <rPr>
            <sz val="9"/>
            <color indexed="81"/>
            <rFont val="Tahoma"/>
            <family val="2"/>
          </rPr>
          <t xml:space="preserve">
Không xóa nếu không có số liệu, để lại để nhặt LCTT
</t>
        </r>
      </text>
    </comment>
  </commentList>
</comments>
</file>

<file path=xl/sharedStrings.xml><?xml version="1.0" encoding="utf-8"?>
<sst xmlns="http://schemas.openxmlformats.org/spreadsheetml/2006/main" count="2738" uniqueCount="1212">
  <si>
    <t>Của Công ty Chứng khoán</t>
  </si>
  <si>
    <t>Cổ phiếu</t>
  </si>
  <si>
    <t>Chứng chỉ quỹ</t>
  </si>
  <si>
    <t>Của người đầu tư</t>
  </si>
  <si>
    <t>Doanh thu hoạt động ủy thác đấu giá</t>
  </si>
  <si>
    <t>Thu cho thuê sử dụng tài sản</t>
  </si>
  <si>
    <t>Doanh thu thuần về hoạt động kinh doanh</t>
  </si>
  <si>
    <t>Dự phòng giảm giá đầu tư ngắn hạn (*)</t>
  </si>
  <si>
    <t>Vay dài hạn</t>
  </si>
  <si>
    <t>Bảo hiểm y tế</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</si>
  <si>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</si>
  <si>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Máy móc, thiết bị</t>
  </si>
  <si>
    <t>Công ty theo dõi riêng tài sản góp vốn liên doanh, phần vốn góp vào tài sản đồng kiểm soát và các khoản công nợ chung, công nợ riêng phát sinh từ hoạt động liên doanh.</t>
  </si>
  <si>
    <t>Doanh thu hoạt động kinh doanh chứng khoán</t>
  </si>
  <si>
    <t>Thiết bị văn phòng</t>
  </si>
  <si>
    <t>Công ty E</t>
  </si>
  <si>
    <t>Công ty F</t>
  </si>
  <si>
    <t>CÁC KHOẢN PHẢI TRẢ, PHẢI NỘP NGẮN HẠN KHÁC</t>
  </si>
  <si>
    <t>PHẢI TRẢ DÀI HẠN NỘI BỘ</t>
  </si>
  <si>
    <t>Phải trả dài hạn nội bộ khác</t>
  </si>
  <si>
    <t>Vay dài hạn nội bộ</t>
  </si>
  <si>
    <t>Chi tiết vốn đầu tư của chủ sở hữu</t>
  </si>
  <si>
    <t>Số lượng cổ phiếu đang lưu hành</t>
  </si>
  <si>
    <t>Phần mềm giao dịch, kế toán</t>
  </si>
  <si>
    <t>Mã
số</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</si>
  <si>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</si>
  <si>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</si>
  <si>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</si>
  <si>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</si>
  <si>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</si>
  <si>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</si>
  <si>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</si>
  <si>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</si>
  <si>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</si>
  <si>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</si>
  <si>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</si>
  <si>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</si>
  <si>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</si>
  <si>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</si>
  <si>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</si>
  <si>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</si>
  <si>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</si>
  <si>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</si>
  <si>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</si>
  <si>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</si>
  <si>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</si>
  <si>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</si>
  <si>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</si>
  <si>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</si>
  <si>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</si>
  <si>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</si>
  <si>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</si>
  <si>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</si>
  <si>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</si>
  <si>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</si>
  <si>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</si>
  <si>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</si>
  <si>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</si>
  <si>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Lưu chuyển tiền thuần từ hoạt động đầu tư</t>
  </si>
  <si>
    <t>Cổ tức, lợi nhuận đã chia</t>
  </si>
  <si>
    <t>LÃI CƠ BẢN TRÊN CỔ PHIẾU</t>
  </si>
  <si>
    <t>Địa chỉ</t>
  </si>
  <si>
    <t>Trái phiếu</t>
  </si>
  <si>
    <t>Chứng khoán khác</t>
  </si>
  <si>
    <t>Thuế và các khoản phải nộp Nhà nước</t>
  </si>
  <si>
    <t>Các khoản phải trả, phải nộp khác</t>
  </si>
  <si>
    <t>Tài sản thiếu chờ xử lý</t>
  </si>
  <si>
    <t>Thuế Xuất khẩu, Nhập khẩu</t>
  </si>
  <si>
    <t>Thuế Thu nhập doanh nghiệp</t>
  </si>
  <si>
    <t>Các loại thuế khác</t>
  </si>
  <si>
    <t>Chi phí phải trả</t>
  </si>
  <si>
    <t>Tài sản thừa chờ xử lý</t>
  </si>
  <si>
    <t>Công ty áp dụng phương pháp bình quân gia quyền di động để tính giá vốn cổ phiếu bán ra và phương pháp đích danh để tính giá vốn trái phiếu bán ra.</t>
  </si>
  <si>
    <t>Test TA/TV</t>
  </si>
  <si>
    <t>Xác định được phần công việc đã hoàn thành vào ngày lập Bảng Cân đối kế toán;</t>
  </si>
  <si>
    <t>Tiền đang chuyển</t>
  </si>
  <si>
    <t>Hàng tồn kho</t>
  </si>
  <si>
    <t>Nợ ngắn hạn</t>
  </si>
  <si>
    <t>Nợ dài hạn</t>
  </si>
  <si>
    <t xml:space="preserve">Máy móc, thiết bị  </t>
  </si>
  <si>
    <t xml:space="preserve">Phương tiện vận tải  </t>
  </si>
  <si>
    <t>01</t>
  </si>
  <si>
    <t>02</t>
  </si>
  <si>
    <t>Phân loại và 
trình bày lại</t>
  </si>
  <si>
    <t>Thuế thu nhập hoãn lại</t>
  </si>
  <si>
    <t>Tiền mặt tại quỹ</t>
  </si>
  <si>
    <t>VAY VÀ NỢ DÀI HẠN</t>
  </si>
  <si>
    <t>Chi phí nhân viên quản lý</t>
  </si>
  <si>
    <t>Thuế, phí và lệ phí</t>
  </si>
  <si>
    <t>Phí, lệ phí và các khoản phải nôp khác</t>
  </si>
  <si>
    <t>Doanh thu được xác định tương đối chắc chắn;</t>
  </si>
  <si>
    <t>Có khả năng thu được lợi ích kinh tế từ giao dịch cung cấp dịch vụ đó;</t>
  </si>
  <si>
    <t>Chi phí công cụ dụng cụ chờ phân bổ</t>
  </si>
  <si>
    <t>Bất động sản đầu tư được ghi nhận theo giá gốc. Trong quá trình nắm giữ chờ tăng giá, hoặc cho thuê hoạt động, bất động sản đầu tư được ghi nhận theo nguyên giá, hao mòn luỹ kế và giá trị còn lại.</t>
  </si>
  <si>
    <t>CHI PHÍ TRẢ TRƯỚC DÀI HẠN</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</si>
  <si>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</si>
  <si>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03</t>
  </si>
  <si>
    <t>05</t>
  </si>
  <si>
    <t>06</t>
  </si>
  <si>
    <t>Phần mềm quản lý</t>
  </si>
  <si>
    <t>Công ty theo dõi riêng các khoản thu nhập, chi phí liên quan đến hoạt động liên doanh và thực hiện phân bổ cho các bên trong liên doanh theo hợp đồng liên doanh;</t>
  </si>
  <si>
    <t>Thuế Nhà đất, Tiền thuê đất</t>
  </si>
  <si>
    <t>TỔNG CỘNG NGUỒN VỐN</t>
  </si>
  <si>
    <t>Chi phí hoạt động lưu ký chứng khoán</t>
  </si>
  <si>
    <t>Chi phí cho thuê sử dụng tài sản</t>
  </si>
  <si>
    <t>Chi phí trực tiếp chung</t>
  </si>
  <si>
    <t>Có thời hạn thu hồi hoặc đáo hạn không quá 3 tháng kể từ ngày mua khoản đầu tư đó được coi là "tương đương tiền";</t>
  </si>
  <si>
    <t>Chứng khoán thương mại</t>
  </si>
  <si>
    <t>Tên công ty liên kết</t>
  </si>
  <si>
    <t>Tên công ty liên doanh</t>
  </si>
  <si>
    <t>Doanh thu về vốn kinh doanh, cổ tức và lợi nhuận được chia</t>
  </si>
  <si>
    <t>Tài sản thuế thu nhập hoãn lại</t>
  </si>
  <si>
    <t>Đầu tư vào công ty con</t>
  </si>
  <si>
    <t>Đầu tư vào công ty liên kết, liên doanh</t>
  </si>
  <si>
    <t>Đầu tư chứng khoán dài hạn</t>
  </si>
  <si>
    <t>Đầu tư vào công ty liên kết</t>
  </si>
  <si>
    <t>Tổng lợi nhuận sau thuế</t>
  </si>
  <si>
    <t>Thuế và các khoản phải thu Nhà nước</t>
  </si>
  <si>
    <t>Thuế Tiêu thụ đặc biệt</t>
  </si>
  <si>
    <t>Các khoản thế chấp, ký quỹ, ký cược</t>
  </si>
  <si>
    <t>Tiền gửi ngân hàng</t>
  </si>
  <si>
    <t>Cộng</t>
  </si>
  <si>
    <t>Phải thu khác</t>
  </si>
  <si>
    <t>Nguyên liệu, vật liệu</t>
  </si>
  <si>
    <t>Công cụ, dụng cụ</t>
  </si>
  <si>
    <t>Cộng giá gốc hàng tồn kho</t>
  </si>
  <si>
    <t>Các khoản đầu tư tài chính</t>
  </si>
  <si>
    <t>Chi phí trả trước</t>
  </si>
  <si>
    <t>.</t>
  </si>
  <si>
    <t>Vốn góp của đối tượng khác</t>
  </si>
  <si>
    <t>Các giao dịch về vốn với các chủ sở hữu và phân phối cổ tức, chia lợi nhuận</t>
  </si>
  <si>
    <t>Chi phí sản xuất kinh doanh dở dang</t>
  </si>
  <si>
    <t>Số tiền</t>
  </si>
  <si>
    <t>TÀI SẢN</t>
  </si>
  <si>
    <t>Mua sắm tài sản cố định</t>
  </si>
  <si>
    <t>Công ty A</t>
  </si>
  <si>
    <t>Công ty B</t>
  </si>
  <si>
    <t>Chế độ kế toán áp dụng</t>
  </si>
  <si>
    <t>Hình thức kế toán áp dụng</t>
  </si>
  <si>
    <t>VAY VÀ NỢ NGẮN HẠN</t>
  </si>
  <si>
    <t>Vay ngắn hạn</t>
  </si>
  <si>
    <t>-</t>
  </si>
  <si>
    <t>Việc tính toán lãi cơ bản trên cổ phiếu có thể phân phối cho các cổ đông sở hữu cổ phần phổ thông của Công ty được thực hiện dựa trên các số liệu sau :</t>
  </si>
  <si>
    <t>Ảnh hưởng của thay đổi tỷ giá hối đoái quy đổi ngoại tệ</t>
  </si>
  <si>
    <t>PHẢI THU DÀI HẠN NỘI BỘ</t>
  </si>
  <si>
    <t>Cho vay dài hạn nội bộ</t>
  </si>
  <si>
    <t>Phải thu dài hạn nội bộ khác</t>
  </si>
  <si>
    <t>PHẢI THU DÀI HẠN KHÁC</t>
  </si>
  <si>
    <t>Phải trả Sở (Trung tâm) Giao dịch chứng khoán</t>
  </si>
  <si>
    <t>Phải trả vay Quỹ hỗ trợ thanh toán của các thành viên khác</t>
  </si>
  <si>
    <t>Phải trả Trung tâm lưu ký chứng khoán</t>
  </si>
  <si>
    <t>Phải trả tổ chức, cá nhân khác</t>
  </si>
  <si>
    <t>Thuế thu nhập hoãn lại phải trả</t>
  </si>
  <si>
    <t>Vốn đầu tư của chủ sở hữu</t>
  </si>
  <si>
    <t>Tổng tài sản</t>
  </si>
  <si>
    <t>VND</t>
  </si>
  <si>
    <t>Tiền và các khoản tương đương tiền</t>
  </si>
  <si>
    <t>Các khoản tương đương tiền</t>
  </si>
  <si>
    <t>Đầu tư ngắn hạn khác</t>
  </si>
  <si>
    <t>Lợi nhuận sau thuế chưa phân phối</t>
  </si>
  <si>
    <t>Vốn chủ sở hữu</t>
  </si>
  <si>
    <t>Phương tiện vận tải, truyền dẫn</t>
  </si>
  <si>
    <t>Thiết bị, dụng cụ quản lý</t>
  </si>
  <si>
    <t>Doanh thu khác</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</si>
  <si>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</si>
  <si>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</si>
  <si>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</si>
  <si>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</si>
  <si>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Các khoản đầu tư tài chính tại thời điểm báo cáo, nếu:</t>
  </si>
  <si>
    <t>Tiền gửi thanh toán bù trừ giao dịch chứng khoán</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</si>
  <si>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</si>
  <si>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</si>
  <si>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</si>
  <si>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</si>
  <si>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</si>
  <si>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</si>
  <si>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</si>
  <si>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</si>
  <si>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</si>
  <si>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</si>
  <si>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</si>
  <si>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</si>
  <si>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</si>
  <si>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</si>
  <si>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</si>
  <si>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</si>
  <si>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</si>
  <si>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</si>
  <si>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</si>
  <si>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</si>
  <si>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</si>
  <si>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</si>
  <si>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</si>
  <si>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</si>
  <si>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</si>
  <si>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</si>
  <si>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</si>
  <si>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</si>
  <si>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</si>
  <si>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</si>
  <si>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081</t>
  </si>
  <si>
    <t>080</t>
  </si>
  <si>
    <t>083</t>
  </si>
  <si>
    <t>084</t>
  </si>
  <si>
    <t>082</t>
  </si>
  <si>
    <t>Chi phí cho giai đoạn triển khai không đủ tiêu chuẩn ghi nhận là TSCĐ vô hình</t>
  </si>
  <si>
    <t>Bảng cân đối kế toán</t>
  </si>
  <si>
    <t>045</t>
  </si>
  <si>
    <t>046</t>
  </si>
  <si>
    <t>Phải thu dài hạn khác</t>
  </si>
  <si>
    <t>Chi phí thành lập doanh nghiệp</t>
  </si>
  <si>
    <t>Chi phí nghiên cứu có giá trị lớn</t>
  </si>
  <si>
    <t>Bất động sản đầu tư</t>
  </si>
  <si>
    <t>Các khoản giảm trừ doanh thu</t>
  </si>
  <si>
    <t>Chỉ những khoản chi phí liên quan đến khoản dự phòng phải trả đã lập ban đầu mới được bù đắp bằng khoản dự phòng phải trả đó.</t>
  </si>
  <si>
    <t>Dự phòng giảm giá đầu tư tài chính dài hạn (*)</t>
  </si>
  <si>
    <t>Phải thu Sở (Trung tâm) Giao dịch chứng khoán</t>
  </si>
  <si>
    <t>Phải thu khách hàng về giao dịch chứng khoán</t>
  </si>
  <si>
    <t>Phải thu tổ chức phát hành (bảo lãnh phát hành) chứng khoán</t>
  </si>
  <si>
    <t>Phải thu Trung tâm lưu ký chứng khoán</t>
  </si>
  <si>
    <t>Phải thu thành viên khác</t>
  </si>
  <si>
    <t>a)</t>
  </si>
  <si>
    <t>HÀNG TỒN KHO</t>
  </si>
  <si>
    <t>CHI PHÍ XÂY DỰNG CƠ BẢN DỞ DANG</t>
  </si>
  <si>
    <t>TIỀN NỘP QUỸ HỖ TRỢ THANH TOÁN</t>
  </si>
  <si>
    <t>THUẾ VÀ CÁC KHOẢN PHẢI NỘP NHÀ NƯỚC</t>
  </si>
  <si>
    <t>CHI PHÍ PHẢI TRẢ</t>
  </si>
  <si>
    <t>DOANH THU HOẠT ĐỘNG KINH DOANH CHỨNG KHOÁN</t>
  </si>
  <si>
    <t>CHI PHÍ HOẠT ĐỘNG KINH DOANH CHỨNG KHOÁN</t>
  </si>
  <si>
    <t>CHI PHÍ QUẢN LÝ DOANH NGHIỆP</t>
  </si>
  <si>
    <t>(Theo phương pháp gián tiếp)</t>
  </si>
  <si>
    <t>08</t>
  </si>
  <si>
    <t>Không có sự kiện trọng yếu nào xảy ra sau ngày lập Báo cáo tài chính đòi hỏi được điều chỉnh hay công bố trên Báo cáo tài chính.</t>
  </si>
  <si>
    <t>Phải trả cổ tức cho cổ đông</t>
  </si>
  <si>
    <t>TÀI SẢN THUÊ NGOÀI</t>
  </si>
  <si>
    <t>Giá trị tài sản thuê ngoài</t>
  </si>
  <si>
    <t>Các khoản điều chỉnh tăng hoặc giảm lợi nhuận sau thuế để xác định lợi nhuận hoặc lỗ phân bổ cho cổ đông sở hữu cổ phiếu phổ thông:</t>
  </si>
  <si>
    <t>Kế toán trưởng</t>
  </si>
  <si>
    <t>Chi phí dự phòng</t>
  </si>
  <si>
    <t>b)</t>
  </si>
  <si>
    <t>Doanh thu</t>
  </si>
  <si>
    <t>Doanh thu bảo lãnh phát hành chứng khoán</t>
  </si>
  <si>
    <t>Doanh thu đại lý phát hành chứng khoán</t>
  </si>
  <si>
    <t>Doanh thu hoạt động tư vấn</t>
  </si>
  <si>
    <t>Doanh thu lưu ký chứng khoán</t>
  </si>
  <si>
    <t>Khấu hao được trích theo phương pháp đường thẳng. Thời gian khấu hao được ước tính như sau:</t>
  </si>
  <si>
    <t>Hình thức sở hữu vốn</t>
  </si>
  <si>
    <t>Ngành nghề kinh doanh</t>
  </si>
  <si>
    <t>Lợi nhuận hoặc lỗ phân bổ cho cổ đông sở hữu cổ phiếu phổ thông</t>
  </si>
  <si>
    <t>Nhận ký quỹ, ký cược ngắn hạn</t>
  </si>
  <si>
    <t>Chi phí dịch vụ mua ngoài</t>
  </si>
  <si>
    <t>Chi phí khác bằng tiền</t>
  </si>
  <si>
    <t>Trong đó</t>
  </si>
  <si>
    <t>Nhà cửa, vật kiến trúc</t>
  </si>
  <si>
    <t>Tài sản cố định khác</t>
  </si>
  <si>
    <t>Thu nhập phát sinh từ tiền lãi được ghi nhận trên Báo cáo kết quả kinh doanh trên cơ sở dồn tích.</t>
  </si>
  <si>
    <t>Tổng lợi nhuận kế toán trước thuế</t>
  </si>
  <si>
    <t>Phải trả về chứng khoán giao, nhận đại lý phát hành</t>
  </si>
  <si>
    <t>01.1</t>
  </si>
  <si>
    <t>01.2</t>
  </si>
  <si>
    <t>CHẾ ĐỘ VÀ CHÍNH SÁCH KẾ TOÁN ÁP DỤNG TẠI CÔNG TY</t>
  </si>
  <si>
    <t>Xác định được chi phí phát sinh cho giao dịch và chi phí để hoàn thành giao dịch cung cấp dịch vụ đó.</t>
  </si>
  <si>
    <t>Đầu kỳ</t>
  </si>
  <si>
    <t>Lưu chuyển tiền thuần từ hoạt động tài chính</t>
  </si>
  <si>
    <t>Cổ tức, lợi nhuận được chia được ghi nhận khi Công ty được quyền nhận cổ tức hoặc được quyền nhận lợi nhuận từ việc góp vốn.</t>
  </si>
  <si>
    <t>PHẢI THU HOẠT ĐỘNG GIAO DỊCH CHỨNG KHOÁN</t>
  </si>
  <si>
    <t>04</t>
  </si>
  <si>
    <t>09</t>
  </si>
  <si>
    <t>Tên công ty con</t>
  </si>
  <si>
    <t>Nơi thành lập và hoạt động</t>
  </si>
  <si>
    <t>Hoạt động kinh doanh chính</t>
  </si>
  <si>
    <t>Tỷ lệ quyền biểu quyết</t>
  </si>
  <si>
    <t>Tỷ lệ lợi ích</t>
  </si>
  <si>
    <t>CÁC KHOẢN ĐẦU TƯ TÀI CHÍNH DÀI HẠN</t>
  </si>
  <si>
    <t>Thuế hiện hành</t>
  </si>
  <si>
    <t>Trong đó:</t>
  </si>
  <si>
    <t>Mã số</t>
  </si>
  <si>
    <t>Tiền</t>
  </si>
  <si>
    <t>Đầu tư ngắn hạn</t>
  </si>
  <si>
    <t>Vốn đầu tư của chủ sở hữu được ghi nhận theo số vốn thực góp của chủ sở hữu.</t>
  </si>
  <si>
    <t>Doanh thu cung cấp dịch vụ</t>
  </si>
  <si>
    <t>Doanh thu hoạt động môi giới chứng khoán</t>
  </si>
  <si>
    <t>Doanh thu hoạt động đầu tư chứng khoán, góp vốn</t>
  </si>
  <si>
    <t>Người lập</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</si>
  <si>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</si>
  <si>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Báo cáo tài chính</t>
  </si>
  <si>
    <t>Kinh phí công đoàn</t>
  </si>
  <si>
    <t>Bảo hiểm xã hội</t>
  </si>
  <si>
    <t>01.3</t>
  </si>
  <si>
    <t>01.4</t>
  </si>
  <si>
    <t>01.5</t>
  </si>
  <si>
    <t>01.6</t>
  </si>
  <si>
    <t>01.7</t>
  </si>
  <si>
    <t>01.8</t>
  </si>
  <si>
    <t>01.9</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</si>
  <si>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</si>
  <si>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</si>
  <si>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Tuyên bố về việc tuân thủ Chuẩn mực kế toán và Chế độ kế toán</t>
  </si>
  <si>
    <t xml:space="preserve">Lãi cơ bản trên cổ phiếu </t>
  </si>
  <si>
    <t>Máy móc, 
thiết bị</t>
  </si>
  <si>
    <t>PHẢI TRẢ HOẠT ĐỘNG GIAO DỊCH CHỨNG KHOÁN</t>
  </si>
  <si>
    <t>Tiền nộp ban đầu</t>
  </si>
  <si>
    <t>Tiền nộp bổ sung</t>
  </si>
  <si>
    <t>Tiền gửi về bán chứng khoán bảo lãnh phát hành</t>
  </si>
  <si>
    <t>CÁC KHOẢN TIỀN VÀ TƯƠNG ĐƯƠNG TIỀN DOANH NGHIỆP NẮM GIỮ NHƯNG KHÔNG ĐƯỢC SỬ DỤNG</t>
  </si>
  <si>
    <t>Các khoản tiền nhận ký quỹ, ký cược</t>
  </si>
  <si>
    <t>Chi phí trả trước dài hạn khác</t>
  </si>
  <si>
    <t>Số lượng cổ phiếu đăng ký phát hành</t>
  </si>
  <si>
    <t>Số lượng cổ phiếu đã bán ra công chúng</t>
  </si>
  <si>
    <t>Số lượng cổ phiếu được mua lại</t>
  </si>
  <si>
    <t>Tổng khoản thanh toán tiền thuê tài chính</t>
  </si>
  <si>
    <t>Trả nợ gốc</t>
  </si>
  <si>
    <t>Trả tiền lãi thuê</t>
  </si>
  <si>
    <t>Chi phí khác</t>
  </si>
  <si>
    <t>BÁO CÁO LƯU CHUYỂN TIỀN TỆ</t>
  </si>
  <si>
    <t>NGUỒN VỐN</t>
  </si>
  <si>
    <t>Công ty C</t>
  </si>
  <si>
    <t>Công ty D</t>
  </si>
  <si>
    <t>Các khoản điều chỉnh tăng hoặc giảm lợi nhuận kế toán để xác định lợi nhuận chịu thuế thu nhập doanh nghiệp</t>
  </si>
  <si>
    <t>Sửa chữa lớn tài sản cố định</t>
  </si>
  <si>
    <t>THUẾ VÀ CÁC KHOẢN PHẢI THU NHÀ NƯỚC</t>
  </si>
  <si>
    <t>NGHIỆP VỤ VÀ SỐ DƯ VỚI CÁC BÊN LIÊN QUAN</t>
  </si>
  <si>
    <t>Góp vốn vào công ty</t>
  </si>
  <si>
    <t>Doanh thu bán hàng</t>
  </si>
  <si>
    <t>Mua hàng</t>
  </si>
  <si>
    <t>Vay vốn</t>
  </si>
  <si>
    <t>Lãi vay phải thu</t>
  </si>
  <si>
    <t>SỐ LIỆU SO SÁNH</t>
  </si>
  <si>
    <t>CÁC KHOẢN ĐẦU TƯ TÀI CHÍNH NGẮN HẠN</t>
  </si>
  <si>
    <t>Xây dưng cơ bản dở dang</t>
  </si>
  <si>
    <t>Công ty áp dụng hình thức kế toán trên máy vi tính.</t>
  </si>
  <si>
    <t>Mối quan hệ</t>
  </si>
  <si>
    <t>Phần công việc cung cấp dịch vụ đã hoàn thành được xác định theo phương pháp đánh giá công việc hoàn thành.</t>
  </si>
  <si>
    <t>Tổng số tiền thuê tối thiểu trong tương của hợp đồng  thuê hoạt động tài sản không huỷ ngang theo các thời hạn</t>
  </si>
  <si>
    <t>Chi phí lãi vay phải trả</t>
  </si>
  <si>
    <t>Lãi cơ bản trên cổ phiếu</t>
  </si>
  <si>
    <t>Các khoản khác</t>
  </si>
  <si>
    <t>034</t>
  </si>
  <si>
    <t>035</t>
  </si>
  <si>
    <t>036</t>
  </si>
  <si>
    <t>037</t>
  </si>
  <si>
    <t>038</t>
  </si>
  <si>
    <t>039</t>
  </si>
  <si>
    <t>040</t>
  </si>
  <si>
    <t>041</t>
  </si>
  <si>
    <t>042</t>
  </si>
  <si>
    <t>043</t>
  </si>
  <si>
    <t>044</t>
  </si>
  <si>
    <t>Chi phí phải trả khác</t>
  </si>
  <si>
    <t>Bảo hiểm thất nghiệp</t>
  </si>
  <si>
    <t>Tiền gửi của nhà đầu tư về giao dịch chứng khoán</t>
  </si>
  <si>
    <t>BẢN THUYẾT MINH BÁO CÁO TÀI CHÍNH</t>
  </si>
  <si>
    <t>Công ty có các đơn vị trực thuộc sau:</t>
  </si>
  <si>
    <t>THÔNG TIN CHUNG</t>
  </si>
  <si>
    <t xml:space="preserve">Tiền và các khoản tương đương tiền bao gồm tiền mặt tại quỹ, tiền gửi ngân hàng, các khoản đầu tư ngắn hạn có thời gian đáo hạn không quá 03 tháng, có tính thanh khoản cao, có khả năng chuyển đổi dễ dàng thành các lượng tiền xác định và không có nhiều rủi ro trong chuyển đổi thành tiền. </t>
  </si>
  <si>
    <t>Hàng tồn kho được tính theo giá gốc. Trường hợp giá trị thuần có thể thực hiện được thấp hơn giá gốc thì hàng tồn kho được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</si>
  <si>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Giá trị hàng tồn kho được xác định theo phương pháp bình quân gia quyền.</t>
  </si>
  <si>
    <t>Phương pháp xác định giá trị sản phẩm dở dang: chi phí sản xuất kinh doanh dở dang được tập hợp theo từng công trình chưa hoàn thành hoặc chưa ghi nhận doanh thu.</t>
  </si>
  <si>
    <t>Hàng tồn kho được hạch toán theo phương pháp kê khai thường xuyên.</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</si>
  <si>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</si>
  <si>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t>
  </si>
  <si>
    <t>Chi phí đi vay liên quan trực tiếp đến việc đầu tư xây dựng hoặc sản xuất tài sản dở dang cần có thời gian đủ dài (trên 12 tháng) để có thể đưa vào sử dụng theo mục đích định trước hoặc bán thì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t>
  </si>
  <si>
    <t xml:space="preserve">Thặng dư vốn cổ phần được ghi nhận theo số chênh lệch lớn hơn/hoặc nhỏ hơn giữa giá thực tế phát hành và mệnh giá cổ phiếu khi phát hành cổ phiếu lần đầu, phát hành bổ sung hoặc tái phát hành cổ phiếu quỹ. Chi phí trực tiếp liên quan đến việc phát hành bổ sung cổ phiếu hoặc tái phát hành cổ phiếu quỹ được ghi giảm Thặng dư vốn cổ phần.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</si>
  <si>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</si>
  <si>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</si>
  <si>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t>
  </si>
  <si>
    <t xml:space="preserve">+
</t>
  </si>
  <si>
    <t>Thời hạn rút vốn: 12 tháng từ ngày ký hợp đồng;</t>
  </si>
  <si>
    <t xml:space="preserve">+
</t>
  </si>
  <si>
    <t xml:space="preserve">+
</t>
  </si>
  <si>
    <t>Chi phí thuế thu nhập doanh nghiệp hiện hành</t>
  </si>
  <si>
    <t>THUẾ THU NHẬP DOANH NGHIỆP</t>
  </si>
  <si>
    <t>Thuế thu nhập doanh nghiệp hiện hành</t>
  </si>
  <si>
    <t>Chênh lệch tạm thời được khấu trừ</t>
  </si>
  <si>
    <t>Lỗ tính thuế chưa sử dụng</t>
  </si>
  <si>
    <t>Ưu đãi tính thuế chưa sử dụng</t>
  </si>
  <si>
    <t>Chênh lệch tạm thời chịu thuế</t>
  </si>
  <si>
    <t>Chi phí thuế thu nhập hoãn lại tính vào Báo cáo kết quả kinh doanh</t>
  </si>
  <si>
    <t>Chênh lệch tạm thời phải chịu thuế</t>
  </si>
  <si>
    <t>Hoàn nhập tài sản thuế thu nhập hoãn lại</t>
  </si>
  <si>
    <t>Tỷ lệ</t>
  </si>
  <si>
    <t>(%)</t>
  </si>
  <si>
    <t>Chứng khoán niêm yết</t>
  </si>
  <si>
    <t>Chứng khoán chưa niêm yết</t>
  </si>
  <si>
    <t>Tiền gửi có kỳ hạn trên 3 tháng</t>
  </si>
  <si>
    <t>Số quá hạn:</t>
  </si>
  <si>
    <t>Số khó đòi</t>
  </si>
  <si>
    <t>Số đã lập dự phòng:</t>
  </si>
  <si>
    <t>Dự án A</t>
  </si>
  <si>
    <t>Dự án B</t>
  </si>
  <si>
    <t>Tài sản C</t>
  </si>
  <si>
    <t>Tài sản D</t>
  </si>
  <si>
    <t>Tài sản E</t>
  </si>
  <si>
    <t>Tài sản F</t>
  </si>
  <si>
    <t>Vay ngân hàng</t>
  </si>
  <si>
    <t>Vay đối tượng khác</t>
  </si>
  <si>
    <t>Trái phiếu phát hành</t>
  </si>
  <si>
    <t>Thuê tài chính</t>
  </si>
  <si>
    <t>Nợ dài hạn khác</t>
  </si>
  <si>
    <t>Cổ phiếu phổ thông</t>
  </si>
  <si>
    <t>Cổ phiếu ưu đãi</t>
  </si>
  <si>
    <t>Tài sản khác thuê ngoài</t>
  </si>
  <si>
    <t>Chi phí nhân viên</t>
  </si>
  <si>
    <t>Các khoản điều chỉnh tăng</t>
  </si>
  <si>
    <t>Các khoản điều chỉnh giảm</t>
  </si>
  <si>
    <t>Kỳ kế toán, đơn vị tiền tệ sử dụng trong kế toán</t>
  </si>
  <si>
    <t>Chuẩn mực và Chế độ kế toán áp dụng</t>
  </si>
  <si>
    <r>
      <t>Tiền và các khoản tương đương tiền</t>
    </r>
    <r>
      <rPr>
        <b/>
        <sz val="10"/>
        <color indexed="10"/>
        <rFont val="Times New Roman"/>
        <family val="1"/>
      </rPr>
      <t/>
    </r>
  </si>
  <si>
    <t>Các khoản phải thu</t>
  </si>
  <si>
    <t>Tài sản cố định và khấu hao tài sản cố định</t>
  </si>
  <si>
    <t>Chứng khoán đầu tư</t>
  </si>
  <si>
    <t>Dự phòng giảm giá đầu tư ngắn hạn, dài hạn</t>
  </si>
  <si>
    <t xml:space="preserve">Chi phí đi vay </t>
  </si>
  <si>
    <r>
      <t>Chi phí phải trả</t>
    </r>
    <r>
      <rPr>
        <b/>
        <i/>
        <u/>
        <sz val="10"/>
        <rFont val="Times New Roman"/>
        <family val="1"/>
      </rPr>
      <t/>
    </r>
  </si>
  <si>
    <r>
      <t>Các khoản dự phòng phải trả</t>
    </r>
    <r>
      <rPr>
        <b/>
        <i/>
        <u/>
        <sz val="10"/>
        <rFont val="Times New Roman"/>
        <family val="1"/>
      </rPr>
      <t/>
    </r>
  </si>
  <si>
    <t>Các nghiệp vụ bằng ngoại tệ</t>
  </si>
  <si>
    <t>Ghi nhận doanh thu</t>
  </si>
  <si>
    <t>Các khoản thuế</t>
  </si>
  <si>
    <t>Các khoản phải thu được trình bày trên Báo cáo tài chính theo giá trị ghi sổ các khoản phải thu khách hàng và phải thu khác sau khi trừ đi các khoản dự phòng được lập cho các khoản nợ phải thu khó đòi.</t>
  </si>
  <si>
    <t>Giảm khác</t>
  </si>
  <si>
    <t xml:space="preserve">Kết quả kinh doanh sau thuế </t>
  </si>
  <si>
    <t>Trích Quỹ Dự phòng tài chính</t>
  </si>
  <si>
    <t>Trích Quỹ Đầu tư phát triển</t>
  </si>
  <si>
    <t>…</t>
  </si>
  <si>
    <t>Đầu tư vào công ty liên doanh</t>
  </si>
  <si>
    <t>Mua sắm mới</t>
  </si>
  <si>
    <t>Tăng khác</t>
  </si>
  <si>
    <t>Thanh lý, nhượng bán</t>
  </si>
  <si>
    <t>Trích khấu hao</t>
  </si>
  <si>
    <t>(1)</t>
  </si>
  <si>
    <t>Căn cứ để xác định tiền thuê phát sinh thêm:</t>
  </si>
  <si>
    <t>Điều khoản gia hạn thuê hoặc quyền được mua tài sản:</t>
  </si>
  <si>
    <t>Giá trị quyền sử 
dụng đất</t>
  </si>
  <si>
    <t>CÁC KHOẢN PHẢI THU KHÁC</t>
  </si>
  <si>
    <t>Thuế Giá trị gia tăng</t>
  </si>
  <si>
    <t>Thuế Thu nhập cá nhân</t>
  </si>
  <si>
    <t>Thông tin chi tiết liên quan đến các khoản vay ngắn hạn:</t>
  </si>
  <si>
    <t>Thông tin chi tiết liên quan đến các khoản vay dài hạn:</t>
  </si>
  <si>
    <t xml:space="preserve">Thông tin chi tiết liên quan đến các khoản nợ thuê tài chính: </t>
  </si>
  <si>
    <t>Phải thu về mua bán cổ phiếu kỳ hạn</t>
  </si>
  <si>
    <t>Phải thu về sửa lỗi giao dịch</t>
  </si>
  <si>
    <t>Phải thu ứng trước tiền bán chứng khoán cho nhà đầu tư</t>
  </si>
  <si>
    <t>Phải thu hợp đồng hợp tác đầu tư</t>
  </si>
  <si>
    <t>Bản quyền, bằng sáng chế</t>
  </si>
  <si>
    <t xml:space="preserve">Tài sản cố định thuê ngoài </t>
  </si>
  <si>
    <t>Chi phí vật liệu, công cụ dụng cụ</t>
  </si>
  <si>
    <t>Kỳ kế toán năm của Công ty bắt đầu từ ngày 01/01 và kết thúc vào ngày 31/12 hàng năm.</t>
  </si>
  <si>
    <t>Trả lại tài sản cố định thuê tài chính</t>
  </si>
  <si>
    <t>Chi phí trả trước về thuê hoạt động tài sản cố định</t>
  </si>
  <si>
    <t>Chi phí sửa chữa lớn tài sản cố định</t>
  </si>
  <si>
    <t>Chi phí khấu hao tài sản cố định</t>
  </si>
  <si>
    <t>Thuế Thu nhập doanh nghiệp được miễn, giảm</t>
  </si>
  <si>
    <t>năm</t>
  </si>
  <si>
    <t>TÀI SẢN CỐ ĐỊNH HỮU HÌNH</t>
  </si>
  <si>
    <t>TÀI SẢN CỐ ĐỊNH THUÊ TÀI CHÍNH</t>
  </si>
  <si>
    <t>BẤT ĐỘNG SẢN ĐẦU TƯ</t>
  </si>
  <si>
    <t>Lỗ tính thuế và ưu đãi thuế chưa sử dụng</t>
  </si>
  <si>
    <t>Hoàn nhập thuế thu nhập hoãn lại phải trả</t>
  </si>
  <si>
    <t>Chuyển lỗ năm trước</t>
  </si>
  <si>
    <t xml:space="preserve">Dự phòng nợ phải thu khó đòi được trích lập cho từng khoản phải thu khó đòi căn cứ vào tuổi nợ quá hạn của các khoản nợ hoặc dự kiến mức tổn thất có thể xảy ra. </t>
  </si>
  <si>
    <t>NGUYÊN GIÁ</t>
  </si>
  <si>
    <t>GIÁ TRỊ HAO MÒN LŨY KẾ</t>
  </si>
  <si>
    <t>GIÁ TRỊ CÒN LẠI</t>
  </si>
  <si>
    <t>Chi tiết các khoản vay:</t>
  </si>
  <si>
    <t>Trình bày trên báo cáo năm trước</t>
  </si>
  <si>
    <t>Các chi phí trả trước chỉ liên quan đến chi phí sản xuất kinh doanh của một năm tài chính hoặc một chu kỳ kinh doanh được ghi nhận là chi phí trả trước ngắn hạn và đuợc tính vào chi phí sản xuất kinh doanh trong năm tài chính.</t>
  </si>
  <si>
    <t>Các chi phí đã phát sinh trong năm tài chính nhưng liên quan đến kết quả hoạt động sản xuất kinh doanh của nhiều niên độ kế toán được hạch toán vào chi phí trả trước dài hạn để phân bổ dần vào kết quả hoạt động kinh doanh trong  các niên độ kế toán sau.</t>
  </si>
  <si>
    <t>Có thời hạn thu hồi vốn dưới 1 năm hoặc trong 1 chu kỳ kinh doanh được phân loại là tài sản ngắn hạn;</t>
  </si>
  <si>
    <t>Có thời hạn thu hồi vốn trên 1 năm hoặc hơn 1 chu kỳ kinh doanh được phân loại là tài sản dài hạn.</t>
  </si>
  <si>
    <t>Phải thu khách hàng</t>
  </si>
  <si>
    <t>BÁO CÁO BỘ PHẬN</t>
  </si>
  <si>
    <t>Báo cáo bộ phận chính yếu - Theo lĩnh vực kinh doanh:</t>
  </si>
  <si>
    <t>Hoạt động kinh doanh 1</t>
  </si>
  <si>
    <t>Hoạt động kinh doanh 2</t>
  </si>
  <si>
    <t>Tổng cộng toàn doanh nghiệp</t>
  </si>
  <si>
    <t>Doanh thu thuần từ bán hàng ra bên ngoài</t>
  </si>
  <si>
    <t>Tài sản bộ phận</t>
  </si>
  <si>
    <t>Tài sản không phân bổ</t>
  </si>
  <si>
    <t>Nợ phải trả của các bộ phận</t>
  </si>
  <si>
    <t>Nợ phải trả không phân bổ</t>
  </si>
  <si>
    <t>Tổng nợ phải trả</t>
  </si>
  <si>
    <t>Khu vực 1</t>
  </si>
  <si>
    <t>Khu vực 2</t>
  </si>
  <si>
    <t>Báo cáo bộ phận thứ yếu - Theo khu vực địa lý:</t>
  </si>
  <si>
    <t>Số dư đầu năm</t>
  </si>
  <si>
    <t>Số tăng trong năm</t>
  </si>
  <si>
    <t>Số giảm trong năm</t>
  </si>
  <si>
    <t>Số dư cuối năm</t>
  </si>
  <si>
    <t>Đầu năm</t>
  </si>
  <si>
    <t>Cuối năm</t>
  </si>
  <si>
    <t>Thuê tài chính trong năm</t>
  </si>
  <si>
    <t>Dưới 1 năm</t>
  </si>
  <si>
    <t>Từ 1-&gt; 5 năm</t>
  </si>
  <si>
    <t>Trên 5 năm</t>
  </si>
  <si>
    <t>Dự phòng giảm giá hàng tồn kho được lập vào thời điểm cuối năm là số chênh lệch giữa giá gốc của hàng tồn kho lớn hơn giá trị thuần có thể thực hiện được.</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</si>
  <si>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năm của công ty mẹ. Các khoản phân phối khác được xem như phần thu hồi của các khoản đầu tư và được trừ vào giá trị đầu tư. </t>
  </si>
  <si>
    <t xml:space="preserve">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động kinh doanh trong năm của Công ty. Các khoản phân phối khác được xem như phần thu hồi các khoản đầu tư và được trừ vào giá trị đầu tư.    </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</si>
  <si>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</si>
  <si>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Chi phí đi vay được ghi nhận vào chi phí sản xuất, kinh doanh trong năm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</si>
  <si>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Các khoản chi phí thực tế chưa phát sinh nhưng được trích trước vào chi phí sản xuất, kinh doanh trong năm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</si>
  <si>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 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</si>
  <si>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Doanh thu cung cấp dịch vụ được ghi nhận khi kết quả của giao dịch đó được xác định một cách đáng tin cậy. Trường hợp việc cung cấp dịch vụ liên quan đến nhiều năm thì doanh thu được ghi nhận trong năm theo kết quả phần công việc đã hoàn thành vào ngày lập Bảng cân đối kế toán của năm đó. Kết quả của giao dịch cung cấp dịch vụ được xác định khi thỏa mãn các điều kiện sau:</t>
  </si>
  <si>
    <t>Trong đó chi tiết số dư cuối năm bao gồm:</t>
  </si>
  <si>
    <t xml:space="preserve">Từ 1 năm trở xuống </t>
  </si>
  <si>
    <t>Trên 1 năm đến 5 năm</t>
  </si>
  <si>
    <t>Chi phí thuế Thu nhập doanh nghiệp tính trên thu nhập chịu thuế năm hiện hành</t>
  </si>
  <si>
    <t>Chứng khoán đầu tư được ghi nhận theo giá gốc. Cổ tức và trái tức nhận được trong năm tài chính được ghi nhận giảm giá vốn chứng khoán đối với khoản lãi dồn tích trước ngày mua và ghi nhận tăng doanh thu đầu tư đối với phần lãi kể từ ngày mua.</t>
  </si>
  <si>
    <t>Giá trị được ghi nhận của một khoản dự phòng phải trả là giá trị được ước tính hợp lý nhất về khoản tiền sẽ phải chi để thanh toán nghĩa vụ nợ hiện tại tại ngày kết thúc kỳ kế toán năm.</t>
  </si>
  <si>
    <t>GIÁ TRỊ KHỐI LƯỢNG GIAO DỊCH CHỨNG KHOÁN THỰC HIỆN TRONG NĂM</t>
  </si>
  <si>
    <t>Khoản chênh lệch giữa số dự phòng phải trả đã lập ở kỳ kế toán trước chưa sử dụng hết lớn hơn số dự phòng phải trả lập ở kỳ báo cáo được hoàn nhập ghi giảm chi phí sản xuất, kinh doanh trong năm trừ khoản chênh lệch lớn hơn của khoản dự phòng phải trả về bảo hành công trình xây lắp được hoàn nhập vào thu nhập khác trong năm.</t>
  </si>
  <si>
    <t xml:space="preserve">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   </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</si>
  <si>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</si>
  <si>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 lại và thuế thu nhập hoãn lại phải trả được xác định theo thuế suất dự tính sẽ áp dụng cho năm tài sản được thu hồi hay nợ phải trả được thanh toán, dựa trên các mức thuế suất và luật thuế có hiệu lực vào ngày kết thúc kỳ kế toán năm.</t>
  </si>
  <si>
    <t>TIỀN VÀ CÁC KHOẢN TƯƠNG ĐƯƠNG TIỀN</t>
  </si>
  <si>
    <t>Số lượng</t>
  </si>
  <si>
    <t>Giá trị theo sổ kế toán</t>
  </si>
  <si>
    <t>Tình hình đầu tư chứng khoán thương mại</t>
  </si>
  <si>
    <t>Đơn vị tiền tệ sử dụng trong ghi chép kế toán là đồng Việt Nam (VND).</t>
  </si>
  <si>
    <t>Cổ tức đã công cố trên cổ phiếu phổ thông</t>
  </si>
  <si>
    <t>Cổ tức đã công bố trên cổ phiếu ưu đãi</t>
  </si>
  <si>
    <t>Tiền gửi kỳ hạn dưới 3 tháng</t>
  </si>
  <si>
    <t>Các khoản tương đương tiền khác</t>
  </si>
  <si>
    <t>Bất động sản đầu tư được tính, trích khấu hao như tài sản cố định khác của Công ty.</t>
  </si>
  <si>
    <t>VỐN ĐẦU TƯ CỦA CHỦ SỞ HỮU</t>
  </si>
  <si>
    <t>Báo cáo kết quả hoạt động kinh doanh</t>
  </si>
  <si>
    <t>Báo cáo lưu chuyển tiền tệ</t>
  </si>
  <si>
    <t>(2)</t>
  </si>
  <si>
    <t>Ghi
chú</t>
  </si>
  <si>
    <t>Số liệu đã kiểm toán năm 2009</t>
  </si>
  <si>
    <t>Chênh lệch</t>
  </si>
  <si>
    <t>(1,2)</t>
  </si>
  <si>
    <t>Số liệu điều chỉnh theo Biên bản thanh tra thuế</t>
  </si>
  <si>
    <t>Phải thu cán bộ nhân viên</t>
  </si>
  <si>
    <t>Phải trả về quyền mua cổ phiếu phát hành thêm của khách hàng</t>
  </si>
  <si>
    <t>Những tài sản được bán đồng thời cam kết sẽ mua lại vào một thời điểm nhất định trong tương lai (các hợp đồng mua lại) không được ghi giảm trên báo cáo tài chính. Khoản tiền nhận được theo các hợp đồng mua lại này được ghi nhận là khoản nợ phải trả trên bảng cân đối kế toán và phần chênh lệch giữa giá bán và giá cam kết mua lại trong tương lai được ghi nhận là tài sản, hoặc chi phí, chờ kết chuyển và được phân bổ vào kết quả hoạt động kinh doanh trong suốt thời gian hiệu lực của hợp đồng mua lại.</t>
  </si>
  <si>
    <t>Những tài sản được mua đồng thời cam kết sẽ bán lại vào một thời điểm nhất định trong tương lai (các hợp đồng bán lại) không được ghi tăng trên báo cáo tài chính. Khoản tiền thanh toán theo các hợp đồng bán lại này được ghi nhận là tài sản trên bảng cân đối kế toán và phần chênh lệch giữa giá mua và giá cam kết bán lại được ghi nhận là doanh thu, hoặc khoản phải trả, chờ kết chuyển và được phân bổ vào kết quả hoạt động kinh doanh trong suốt thời gian hiệu lực của hợp đồng bán lại.</t>
  </si>
  <si>
    <t>Chứng khoán mua bán theo hợp đồng mua/ bán lại</t>
  </si>
  <si>
    <t xml:space="preserve">Các nghiệp vụ phát sinh bằng các đơn vị tiền tệ khác với đơn vị tiền tệ kế toán của Công ty (VND)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 </t>
  </si>
  <si>
    <t>Chênh lệch tỷ giá phát sinh trong năm và chênh lệch do đánh giá lại số dư các khoản mục tiền tệ (tiền mặt,  tiền gửi, tiền đang chuyển, nợ phải thu, nợ phải trả) có gốc ngoại tệ cuối năm liên quan đến hoạt động đầu tư xây dựng được phản ánh lũy kế trên Bảng cân đối kế toán. Khi kết thúc quá trình đầu tư xây dựng, toàn bộ chênh lệch tỷ giá thực tế phát sinh trong giai đoạn đầu tư xây dựng và chênh lệch tỷ giá đánh giá lại của các khoản mục tiền tệ có gốc ngoại tệ vào ngày bắt đầu hoạt động kinh doanh được ghi nhận vào tài khoản chi phí chờ phân bổ và được phân bổ vào thu nhập hoặc chi phí hoạt động tài chính của các năm hoạt động kinh doanh tiếp theo với thời gian là …. năm.</t>
  </si>
  <si>
    <t xml:space="preserve">Chi phí thuế TNDN hiện hành      </t>
  </si>
  <si>
    <t>Lợi nhuận sau thuế TNDN</t>
  </si>
  <si>
    <t>(3)</t>
  </si>
  <si>
    <t>Công ty áp dụng Chế độ Kế toán doanh nghiệp ban hành theo Quyết định số 15/2006/QĐ-BTC ngày 20 tháng 03 năm 2006 đã được sửa đổi, bổ sung theo quy định tại Thông tư 244/2009/TT-BTC ngày 31 tháng 12 năm 2009 của Bộ trưởng Bộ Tài chính và Thông tư số 95/2008/TT-BTC ngày 24 tháng 10 năm 2008 của Bộ Tài chính về việc Hướng dẫn kế toán áp dụng đối với công ty chứng khoán đã được sửa đổi, bổ sung theo Thông tư 162/2010/TT-BTC ngày 20 tháng 10 năm 2010 của Bộ Tài chính.</t>
  </si>
  <si>
    <t>Các cam kết về việc mua, bán tài sản cố định hữu hình có giá trị lớn trong tương lai:</t>
  </si>
  <si>
    <t>Các thay đổi khác về tài sản cố định hữu hình:</t>
  </si>
  <si>
    <t>Giá trị ghi sổ của hàng tồn kho dùng để thế chấp, cầm cố, đảm bảo các khoản nợ phải trả:</t>
  </si>
  <si>
    <t xml:space="preserve">Các trường hợp hoặc sự kiện dẫn đến phải trích thêm hoặc hoàn nhập dự phòng giảm giá hàng tồn kho:  </t>
  </si>
  <si>
    <t>Chuyển sang bất động sản đầu tư</t>
  </si>
  <si>
    <t>Đầu tư xây dựng cơ bản hoàn thành</t>
  </si>
  <si>
    <t>Cổ tức đã công bố sau ngày kết thúc kỳ kế toán</t>
  </si>
  <si>
    <t>Số dư với các bên liên quan tại ngày kết thúc kỳ kế toán:</t>
  </si>
  <si>
    <t>Mệnh giá cổ phiếu đã lưu hành (VND)</t>
  </si>
  <si>
    <t>Một số chỉ tiêu đã được phân loại lại cho phù hợp để so sánh với số liệu năm nay.</t>
  </si>
  <si>
    <t>Tên đơn vị</t>
  </si>
  <si>
    <t>Cổ tức phải trả cho các cổ đông được ghi nhận là khoản phải trả trong Bảng Cân đối kế toán của Công ty sau khi có Nghị quyết chia cổ tức của Đại hội đồng cổ đông Công ty.</t>
  </si>
  <si>
    <t>Do không có cơ sở xác định giá giao dịch tại ngày 31/12/2011, vì vậy Công ty không thực hiện việc trích lập dự phòng đối với các khoản đầu tư vào cổ phiếu chưa niêm yết.</t>
  </si>
  <si>
    <r>
      <t>Ngân hàng ….</t>
    </r>
    <r>
      <rPr>
        <vertAlign val="superscript"/>
        <sz val="10"/>
        <rFont val="Times New Roman"/>
        <family val="1"/>
      </rPr>
      <t xml:space="preserve"> (2)</t>
    </r>
  </si>
  <si>
    <t>Hợp đồng tín dụng số ... ngày ..., với các điều khoản chi tiết sau:</t>
  </si>
  <si>
    <t>Ngân hàng cho vay số tiền: ... VND;</t>
  </si>
  <si>
    <t>Thời hạn vay: ... tháng kể từ ngày ... đến ...;</t>
  </si>
  <si>
    <t>Lãi suất cho vay: …%/năm;</t>
  </si>
  <si>
    <r>
      <t>Ngân hàng ...</t>
    </r>
    <r>
      <rPr>
        <vertAlign val="superscript"/>
        <sz val="10"/>
        <rFont val="Times New Roman"/>
        <family val="1"/>
      </rPr>
      <t>(1)</t>
    </r>
  </si>
  <si>
    <r>
      <t>Ngân hàng ...</t>
    </r>
    <r>
      <rPr>
        <vertAlign val="superscript"/>
        <sz val="10"/>
        <rFont val="Times New Roman"/>
        <family val="1"/>
      </rPr>
      <t>(2)</t>
    </r>
  </si>
  <si>
    <t>Mục đích vay: ...;</t>
  </si>
  <si>
    <t>Các hình thức bảo đảm tiền vay: …</t>
  </si>
  <si>
    <t>Thời hạn vay: ...tháng từ ngày giải ngân khoản vay đầu tiên;</t>
  </si>
  <si>
    <t>Lãi suất cho vay: ...;</t>
  </si>
  <si>
    <t>Các hình thức bảo đảm tiền vay: …;</t>
  </si>
  <si>
    <t>Hợp đồng tín dụng trung, dài hạn số ….  ngày ..., với các điều khoản chi tiết sau:</t>
  </si>
  <si>
    <t>Hợp đồng tín dụng trung, dài hạn số ….  ngày …, với các điều khoản chi tiết sau:</t>
  </si>
  <si>
    <t>Dư nợ gốc tại thời điểm cuối kỳ là ... VND. Dư nợ gốc phải trả trong năm tối là ….VND.</t>
  </si>
  <si>
    <t>Thuế suất thuế thu nhập doanh nghiệp</t>
  </si>
  <si>
    <t>ĐIỀU CHỈNH HỒI TỐ THEO KẾT QUẢ KIỂM TRA CỦA CƠ QUAN THANH TRA</t>
  </si>
  <si>
    <t>Ban Giám đốc Công ty đã quyết định điều chỉnh hồi tố một số chỉ tiêu trên Báo cáo tài chính cho năm tài chính kết thúc tại ngày 31/12/2010 căn cứ trên Biên bản thanh tra thuế của Cơ quan thuế địa phương về việc thanh tra thuế các năm .... Theo đó một số chỉ tiêu trên Báo cáo tài chính được điều chỉnh cụ thể như sau:</t>
  </si>
  <si>
    <t>Phải thu lãi tiền gửi, tiền cho vay</t>
  </si>
  <si>
    <t>Phải thu cổ tức, lợi nhuận được chia</t>
  </si>
  <si>
    <t>Phải thu tiền cho vay</t>
  </si>
  <si>
    <t>Phải thu hợp đồng margin</t>
  </si>
  <si>
    <t>Nợ phải trả bộ phận</t>
  </si>
  <si>
    <t>Lợi nhuận chưa phân phối</t>
  </si>
  <si>
    <t>Trích Quỹ khác thuộc vốn chủ sở hữu</t>
  </si>
  <si>
    <t>Trích Quỹ khen thưởng phúc lợi</t>
  </si>
  <si>
    <t>Chi trả cổ tức (bằng …% vốn điều lệ)</t>
  </si>
  <si>
    <t>Chi phí trực tiếp</t>
  </si>
  <si>
    <t>Chi phí phân bổ</t>
  </si>
  <si>
    <t>Thuế thu nhập doanh nghiệp hoãn lại</t>
  </si>
  <si>
    <t>Công ty hạch toán chênh lệch tỷ giá hối đoái theo Thông tư 201/2009/TT-BTC ngày 15/10/2009 của Bộ Tài chính hướng dẫn xử lý các khoản chênh lệch tỷ giá trong doanh nghiệp, theo đó các nghiệp vụ phát sinh bằng các đơn vị tiền tệ khác với đơn vị tiền tệ kế toán của Công ty (VND) được hạch toán theo tỷ giá giao dịch vào ngày phát sinh nghiệp vụ. Chênh lệch tỷ giá thực tế phát sinh trong năm được ghi nhận vào doanh thu hoặc chi phí tài chính của năm tài chính. Tại ngày kết thúc kỳ kế toán năm, các khoản mục tiền tệ có gốc ngoại tệ được đánh giá lại theo tỷ giá bình quân liên ngân hàng do Ngân hàng Nhà nước công bố tại thời điểm này. Chênh lệch tỷ giá do đánh giá lại số dư cuối năm của các khoản tiền mặt, tiền gửi, tiền đang chuyển, các khoản nợ ngắn hạn có gốc ngoại tệ được phản ánh ở khoản  mục “Chênh lệch tỷ giá hối đoái” trong phần Vốn chủ sở hữu trên Bảng cân đối kế toán và sẽ được ghi giảm trong năm tiếp theo; chênh lệch tỷ giá do đánh giá lại số dư cuối năm của các khoản nợ dài hạn có gốc ngoại tệ được hạch toán vào báo cáo kết quả hoạt động kinh doanh của năm tài chính. Tuy nhiên, trường hợp ghi nhận lỗ chênh lệch tỷ giá do đánh giá lại số dư cuối năm của các khoản nợ phải trả dài hạn vào chi phí dẫn đến kết quả kinh doanh của công ty bị lỗ, một phần chênh lệch tỷ giá có thể được phân bổ vào các năm sau để công ty không bị lỗ nhưng mức ghi nhận vào chi phí trong năm ít nhất phải bằng chênh lệch tỷ giá của số dư ngoại tệ dài hạn phải trả trong năm đó. Số chênh lệch tỷ giá còn lại sẽ được theo dõi và tiếp tục phân bổ vào chi phí trong các năm tiếp theo với thời gian tối đa là 5 năm.</t>
  </si>
  <si>
    <t>Theo quy định tại Chuẩn mực Kế toán Việt Nam số 10 - "Ảnh hưởng của việc thay đổi tỷ giá hối đoái" thì các nghiệp vụ phát sinh bằng các đơn vị tiền tệ khác với đơn vị tiền tệ kế toán được hạch toán theo tỷ giá giao dịch vào ngày phát sinh nghiệp vụ. Tại ngày kết thúc kỳ kế toán năm, các khoản mục tiền tệ (tiền mặt,  tiền gửi, tiền đang chuyển, nợ phải thu, nợ phải trả) có gốc ngoại tệ được đánh giá lại theo tỷ giá bình quân liên ngân hàng tại thời điểm này. Tất cả các khoản chênh lệch tỷ giá thực tế phát sinh trong năm và chênh lệch do đánh giá lại số dư tiền tệ có gốc ngoại tệ cuối năm được hạch toán vào kết quả hoạt động kinh doanh của năm tài chính.</t>
  </si>
  <si>
    <t>Nếu Công ty hạch toán theo Chuẩn mực Kế toán Việt Nam thì toàn bộ khoản lãi/ lỗ chênh lệch tỷ giá do đánh giá lại số dư cuối năm của các khoản tiền mặt, tiền gửi, tiền đang chuyển, nợ phải thu, nợ phải trả có gốc ngoại tệ được phản ánh ở khoản  mục “Chênh lệch tỷ giá hối đoái” trong phần Vốn chủ sở hữu trên Bảng cân đối kế toán với số tiền là … đồng sẽ được ghi nhận vào doanh thu/ chi phí hoạt động tài chính trong năm …..</t>
  </si>
  <si>
    <t>c)</t>
  </si>
  <si>
    <t>Cơ sở trích lập dự phòng: Đối với chứng khoán đã niêm yết là giá chứng khoán thực tế trên thị trường được tính theo giá thực tế trên các Sở giao dịch chứng khoán; tại Sở giao dịch chứng khoán Hà Nội (HNX) là giá giao dịch bình quân tại ngày trích lập dự phòng; tại Sở giao dịch chứng khoán thành phố Hồ Chí Minh (HOSE) là giá đóng cửa tại ngày trích lập dự phòng. Đối với các Công ty đã đăng ký giao dịch trên thị trường giao dịch của các công ty đại chúng chưa niêm yết (UPCom) thì giá chứng khoán thực tế trên thị trường được xác định là giá giao dịch bình quân trên hệ thống tại ngày lập dự phòng. Đối với các Công ty chưa đăng ký giao dịch ở thị trường giao dịch của các công ty đại chúng thì giá chứng khoán thực tế trên thị trường được xác định là giá trung bình trên cơ sở giá giao dịch được cung cấp tối thiểu bởi ba (03) công ty chứng khoán tại thời điểm lập dự phòng.</t>
  </si>
  <si>
    <t>(*) Cơ sở trích lập dự phòng giảm giá đối với chứng khoán niêm yết tại Sở giao dịch Chứng khoán Hà Nội (HNX) là giá bình quân và đối với chứng khoán niêm yết tại Sở giao dịch Chứng khoán Thành phố Hồ Chí Minh (HOSE) là giá đóng cửa tại ngày lập dự phòng. Đối với các Công ty đã đăng ký giao dịch trên thị trường giao dịch của các công ty đại chúng chưa niêm yết (UPCom) thì giá chứng khoán thực tế trên thị trường được xác định là giá giao dịch bình quân trên hệ thống tại ngày lập dự phòng. Đối với các Công ty chưa đăng ký giao dịch ở thị trường giao dịch của các công ty đại chúng thì giá chứng khoán thực tế trên thị trường được xác định là giá trung bình trên cơ sở giá giao dịch được cung cấp tối thiểu bởi ba (03) công ty chứng khoán tại thời điểm lập dự phòng.</t>
  </si>
  <si>
    <t>TÀI SẢN NGẮN HẠN KHÁC</t>
  </si>
  <si>
    <t>Chi nhánh …</t>
  </si>
  <si>
    <t>Công cụ tài chính</t>
  </si>
  <si>
    <t>Ghi nhận ban đầu</t>
  </si>
  <si>
    <t>Tài sản tài chính</t>
  </si>
  <si>
    <t>Tài sản tài chính của Công ty bao gồm tiền và các khoản tương đương tiền, các khoản phải thu khách hàng và phải thu khác, các khoản cho vay, các khoản đầu tư ngắn hạn và dài hạn. Tại thời điểm ghi nhận ban đầu, tài sản tài chính được xác định theo giá mua/chi phí phát hành cộng các chi phí phát sinh khác liên quan trực tiếp đến việc mua, phát hành tài sản tài chính đó.</t>
  </si>
  <si>
    <t>Nợ phải trả tài chính</t>
  </si>
  <si>
    <t>Nợ phải trả tài chính của Công ty bao gồm các khoản vay, các khoản phải trả người bán và phải trả khác, chi phí phải trả. Tại thời điểm ghi nhận lần đầu, các khoản nợ phải trả tài chính được xác định theo giá phát hành cộng các chi phí phát sinh liên quan trực tiếp đến việc phát hành nợ phải trả tài chính đó.</t>
  </si>
  <si>
    <t>Giá trị sau ghi nhận ban đầu</t>
  </si>
  <si>
    <t>CÔNG CỤ TÀI CHÍNH</t>
  </si>
  <si>
    <t>Các loại công cụ tài chính của Công ty</t>
  </si>
  <si>
    <t>Giá trị sổ kế toán</t>
  </si>
  <si>
    <t>Giá gốc</t>
  </si>
  <si>
    <t>Dự phòng</t>
  </si>
  <si>
    <t>Phải thu khách hàng, phải thu khác</t>
  </si>
  <si>
    <t>Đầu tư dài hạn</t>
  </si>
  <si>
    <t>Vay và nợ</t>
  </si>
  <si>
    <t>Phải trả người bán, phải trả khác</t>
  </si>
  <si>
    <t>Quản lý rủi ro tài chính</t>
  </si>
  <si>
    <t xml:space="preserve">Rủi ro tài chính của Công ty bao gồm rủi ro thị trường, rủi ro tín dụng và rủi ro thanh khoản. Công ty đã xây dựng hệ thống kiểm soát nhằm đảm bảo sự cân bằng ở mức hợp lý giữa chi phí rủi ro phát sinh và chi phí quản lý rủi ro. Ban Giám đốc Công ty có trách nhiệm theo dõi quy trình quản lý rủi ro để đảm bảo sự cân bằng hợp lý giữa rủi ro và kiểm soát rủi ro. </t>
  </si>
  <si>
    <t>Rủi ro thị trường</t>
  </si>
  <si>
    <t>Hoạt động kinh doanh của Công ty sẽ chủ yếu chịu rủi ro khi có sự thay đổi về giá, tỷ giá hối đoái và lãi suất.</t>
  </si>
  <si>
    <t xml:space="preserve">Rủi ro về giá: </t>
  </si>
  <si>
    <t>Công ty chịu rủi ro về giá của các công cụ vốn phát sinh từ các khoản đầu tư cổ phiếu ngắn hạn và dài hạn do tính không chắc chắn về giá tương lai của cổ phiếu đầu tư. Các khoản đầu tư cổ phiếu dài hạn được nắm giữ với mục đích chiến lược lâu dài, tại thời điểm kết thúc năm tài chính Công ty chưa có kế hoạch bán các khoản đầu tư này.</t>
  </si>
  <si>
    <t>Rủi ro về tỷ giá hối đoái:</t>
  </si>
  <si>
    <t xml:space="preserve">Công ty chịu rủi ro về tỷ giá do giá trị hợp lý của các luồng tiền trong tương lai của một công cụ tài chính sẽ biến động theo những thay đổi của tỷ giá ngoại tệ khi các khoản vay, doanh thu và chi phí của Công ty được thực hiện bằng đơn vị tiền tệ khác với đồng Việt Nam. </t>
  </si>
  <si>
    <t>Rủi ro về lãi suất:</t>
  </si>
  <si>
    <t>Công ty  chịu rủi ro về lãi suất do giá trị hợp lý của các luồng tiền trong tương lai của một công cụ tài chính sẽ biến động theo những thay đổi của lãi suất thị trường khi Công ty có phát sinh các khoản tiền gửi có hoặc không có kỳ hạn, các khoản vay và nợ chịu lãi suất thả nổi. Công ty quản lý rủi ro lãi suất bằng cách phân tích tình hình cạnh tranh trên thị trường để có được các lãi suất có lợi cho mục đích của Công ty.</t>
  </si>
  <si>
    <t>Rủi ro tín dụng</t>
  </si>
  <si>
    <t>Rủi ro thanh khoản</t>
  </si>
  <si>
    <t xml:space="preserve">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khác nhau. </t>
  </si>
  <si>
    <t>Thời hạn thanh toán của các khoản nợ phải trả tài chính dựa trên các khoản thanh toán dự kiến theo hợp đồng (trên cơ sở dòng tiền của các khoản gốc) như sau:</t>
  </si>
  <si>
    <t>Từ 1 năm
trở xuống</t>
  </si>
  <si>
    <t>Trên 1 năm 
đến 5 năm</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</si>
  <si>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</si>
  <si>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Chi phí trước hoạt động/chi phí chuẩn bị sản xuất</t>
  </si>
  <si>
    <t>Chi phí chuyển địa điểm, chi phí tổ chức lại doanh nghiệp</t>
  </si>
  <si>
    <t>Lỗ chênh lệch tỷ giá của giai đoạn đầu tư XDCB</t>
  </si>
  <si>
    <t>Chi phí sửa chữa lớn TSCĐ chờ phân bổ</t>
  </si>
  <si>
    <t xml:space="preserve">Trích trước chi phí tiền lương trong thời gian nghỉ phép </t>
  </si>
  <si>
    <t>Chi phí trích trước trong thời gian ngừng sản xuất theo kế hoạch</t>
  </si>
  <si>
    <t>Tổng lợi nhuận chịu thuế</t>
  </si>
  <si>
    <t>Tổng lợi nhuận tính thuế</t>
  </si>
  <si>
    <t>30/06/2012</t>
  </si>
  <si>
    <t>Cuối kỳ</t>
  </si>
  <si>
    <t>Từ 01/01/2012 
đến 30/06/2012</t>
  </si>
  <si>
    <t>Kỳ này</t>
  </si>
  <si>
    <t>01/01/2012</t>
  </si>
  <si>
    <t>Từ 01/01/2011 
đến 30/06/2011</t>
  </si>
  <si>
    <t>Kỳ trước</t>
  </si>
  <si>
    <t>Theo Nghị quyết của Hội đồng cổ đông thường niên số .../2011/NQ-HPC ngày ..., Công ty công bố việc phân phối lợi nhuận của năm 2011 như sau:.</t>
  </si>
  <si>
    <t>CÔNG TY CỔ PHẦN CHỨNG KHOÁN VIỆT TÍN</t>
  </si>
  <si>
    <t>Phó Tổng Giám đốc</t>
  </si>
  <si>
    <t>Vũ Thế Long</t>
  </si>
  <si>
    <t>Nguyễn Thị Năm</t>
  </si>
  <si>
    <t>Tầng 1 &amp; 2 - Số 40 Phan Bội Châu
Quận Hoàn Kiếm - Hà Nội</t>
  </si>
  <si>
    <t>Trụ sở chính của Công ty: Tầng 1 &amp; 2 - Số 40 Phan Bội Châu - Quận Hoàn Kiếm - Hà Nội.</t>
  </si>
  <si>
    <t>Hoạt động chính của Công ty là: Môi giới chứng khoán; Tư vấn tài chính và đầu tư chứng khoán; Lưu ký chứng khoán.</t>
  </si>
  <si>
    <t>Cổ phiếu Mai Linh Group</t>
  </si>
  <si>
    <t>Cổ phiếu Công ty CP Du lịch Huế</t>
  </si>
  <si>
    <t xml:space="preserve">- </t>
  </si>
  <si>
    <t>Cổ phiếu Ngân hàng Đầu tư và Phát triển Việt Nam</t>
  </si>
  <si>
    <t>Cổ phiếu lẻ</t>
  </si>
  <si>
    <t>Đặt cọc mua văn phòng</t>
  </si>
  <si>
    <t>Phải thu Công ty Cổ phần Đầu tư Tài chính Sông Hồng</t>
  </si>
  <si>
    <t>Tạm ứng hợp tác đầu tư với Công ty Cổ phần Xăng dầu Việt Tín</t>
  </si>
  <si>
    <t>Công ty Cổ phần Đầu tư và Kinh doanh BĐS Nam Hà Nội</t>
  </si>
  <si>
    <t>Trả trước tiền thuê văn phòng</t>
  </si>
  <si>
    <r>
      <t xml:space="preserve">Trả trước tiền thuê văn phòng </t>
    </r>
    <r>
      <rPr>
        <vertAlign val="superscript"/>
        <sz val="10"/>
        <rFont val="Times New Roman"/>
        <family val="1"/>
      </rPr>
      <t>(1)</t>
    </r>
  </si>
  <si>
    <r>
      <t xml:space="preserve">Vay cá nhân </t>
    </r>
    <r>
      <rPr>
        <vertAlign val="superscript"/>
        <sz val="10"/>
        <rFont val="Times New Roman"/>
        <family val="1"/>
      </rPr>
      <t>(1)</t>
    </r>
  </si>
  <si>
    <t>Chi phí tiền điện</t>
  </si>
  <si>
    <t>Vốn góp của Công ty TNHH Đất Việt Nam</t>
  </si>
  <si>
    <t>Vốn góp của Bà Hoàng Ngân Hà</t>
  </si>
  <si>
    <t>Bà Hoàng Ngân Hà</t>
  </si>
  <si>
    <t>P. Chủ tịch HĐQT</t>
  </si>
  <si>
    <t>Thu nhập của HĐQT và BGĐ</t>
  </si>
  <si>
    <t>Số liệu đầu kỳ trên Bảng cân đối kế toán là số liệu trên Báo cáo tài chính năm 2011 đã được Công ty TNHH Dịch vụ Tư vấn Tài chính Kế toán và Kiểm toán (AASC) kiểm toán. Số liệu so sánh trên Báo cáo kết quả kinh doanh và Báo cáo lưu chuyển tiền tệ là số liệu trên Báo cáo tài chính cho kỳ kế toán từ 01/01/2011 đến 30/06/2011 chưa được kiểm toán.</t>
  </si>
  <si>
    <t>Tăng do phân loại lại</t>
  </si>
  <si>
    <t>Giảm do phân loại lại</t>
  </si>
  <si>
    <t>(1) Theo hợp đồng thuê văn phòng giữa Bà Hoàng Ngân Hà và Công ty Cổ phần Chứng khoán Việt Tín ngày 02/01/2010, Công ty phải thanh toán tiền đặt cọc tương đương với mười lăm (15) năm tiền thuê nhà. Tiền thuê nhà của các lần thanh toán sẽ được trừ dần vào số tiền đã đặt cọc.</t>
  </si>
  <si>
    <t>Giao dịch với các bên liên quan khác như sau:</t>
  </si>
  <si>
    <t>Công ty chưa đánh giá giá trị hợp lý của tài sản tài chính và nợ phải trả tài chính tại ngày kết thúc niên độ kế toán do Thông tư 210/2009/TT-BTC và các quy định hiện hành yêu cầu trình bày Báo cáo tài chính và thuyết minh thông tin đối với công cụ tài chính nhưng không đưa ra các hướng dẫn tương đương cho việc đánh giá và ghi nhận giá trị hợp lý của các tài sản tài chính và nợ phải trả tài chính, ngoại trừ các khoản trích lập dự phòng nợ phải thu khó đòi và dự phòng giảm giá các khoản đầu tư chứng khoán đã được nêu chi tiết tại các Thuyết minh liên quan.</t>
  </si>
  <si>
    <t>Rủi ro tín dụng là rủi ro mà một bên tham gia trong một công cụ tài chính hoặc hợp đồng không có khả năng thực hiện được nghĩa vụ của mình dẫn đến tổn thất về tài chính cho Công ty. Công ty có các rủi ro tín dụng từ hoạt động động sản xuất kinh doanh (chủ yếu đối với các khoản phải thu khách hàng) và hoạt động tài chính (bao gồm tiền gửi ngân hàng, cho vay và các công cụ tài chính khác).</t>
  </si>
  <si>
    <t>Hiện tại chưa có các quy định về đánh giá lại công cụ tài chính sau ghi nhận ban đầu.</t>
  </si>
  <si>
    <t>Các khoản vay cá nhân với lãi suất bằng lãi suất ngân hàng thương mại mà Công ty đang giao dịch.</t>
  </si>
  <si>
    <t>NHỮNG SỰ KIỆN PHÁT SINH SAU NGÀY KẾT THÚC KỲ KẾ TOÁN</t>
  </si>
  <si>
    <t>Công ty Cổ phần Chứng khoán Việt Tín thành lập và hoạt động theo Giấy Chứng nhận đăng ký kinh doanh số 0103014966 do Sở Kế hoạch và Đầu tư Thành phố Hà Nội cấp ngày 07 tháng 12 năm 2006; Giấy phép thành lập và hoạt động kinh doanh chứng khoán số 24/UBCK-GPHĐKD ngày 11 tháng 12 năm 2006, Giấy phép điều chỉnh số 107/UBCK-GPĐCCTCK ngày 12 tháng 02 năm 2008 và Giấy phép điều chỉnh số 191/UBCK-GPĐC ngày 27 tháng 02 năm 2009, Giấy phép điều chỉnh số 361/UBCK-GP ngày 21 tháng 10 năm 2010, Giấy phép điều chỉnh số 84/GPĐC-UBCK ngày 04 tháng 05 năm 2012 do Ủy ban Chứng khoán Nhà nước cấp.</t>
  </si>
  <si>
    <t/>
  </si>
  <si>
    <t>Số dư đầu kỳ</t>
  </si>
  <si>
    <t>Số tăng trong kỳ</t>
  </si>
  <si>
    <t>Số giảm trong kỳ</t>
  </si>
  <si>
    <t>Số dư cuối kỳ</t>
  </si>
  <si>
    <t>Giá trị còn lại cuối kỳ của tài sản cố định hữu hình đã dùng thế chấp, cầm cố đảm bảo các khoản vay:</t>
  </si>
  <si>
    <t>Nguyên giá tài sản cố định cuối kỳ đã khấu hao hết nhưng vẫn còn sử dụng:</t>
  </si>
  <si>
    <t>Nguyên giá tài sản cố định cuối kỳ chờ thanh lý:</t>
  </si>
  <si>
    <t>Vốn điều lệ của Công ty là 138.000.000.000 đồng; tương đương 13.800.000 cổ phần, mệnh giá một cổ phần là 10.000 đồng.</t>
  </si>
  <si>
    <t>Khối lượng giao dịch chứng khoán thực hiện trong kỳ</t>
  </si>
  <si>
    <t>Giá trị khối lượng giao dịch chứng khoán thực hiện trong kỳ</t>
  </si>
  <si>
    <t>Giá trị hoàn nhập dự phòng giảm giá hàng tồn kho trong kỳ:</t>
  </si>
  <si>
    <t>Tiền thuê phát sinh thêm được ghi nhận là chi phí trong kỳ:</t>
  </si>
  <si>
    <t>Số đã kết chuyển tăng tài sản cố định trong kỳ</t>
  </si>
  <si>
    <t>Thông tin chi tiết về các công ty con của Công ty vào ngày 30/06/2012 như sau:</t>
  </si>
  <si>
    <t>Thông tin chi tiết về các công ty liên kết của Công ty vào ngày 30/06/2012 như sau:</t>
  </si>
  <si>
    <t>Thông tin chi tiết về các công ty liên doanh của Công ty vào ngày 30/06/2012 như sau:</t>
  </si>
  <si>
    <t>Số đã kết chuyển vào chi phí sản xuất kinh doanh trong kỳ</t>
  </si>
  <si>
    <t>Tiền lãi phân bổ trong kỳ</t>
  </si>
  <si>
    <t>Vốn góp đầu kỳ</t>
  </si>
  <si>
    <t>Vốn góp tăng trong kỳ</t>
  </si>
  <si>
    <t>Vốn góp giảm trong kỳ</t>
  </si>
  <si>
    <t>Vốn góp cuối kỳ</t>
  </si>
  <si>
    <t>Cổ tức, lợi nhuận chia trên lợi nhuận kỳ trước</t>
  </si>
  <si>
    <t>Cổ tức, lợi nhuận tạm chia trên lợi nhuận kỳ này</t>
  </si>
  <si>
    <t>Các khoản điều chỉnh chi phí thuế Thu nhập doanh nghiệp của các kỳ trước vào chi phí thuế Thu nhập doanh nghiệp hiện hành kỳ này</t>
  </si>
  <si>
    <t>Thuế Thu nhập doanh nghiệp phải nộp đầu kỳ</t>
  </si>
  <si>
    <t>Thuế Thu nhập doanh nghiệp đã nộp trong kỳ</t>
  </si>
  <si>
    <t>Thuế Thu nhập doanh nghiệp phải nộp cuối kỳ</t>
  </si>
  <si>
    <t>Hoàn nhập tài sản thuế thu nhập hoãn lại đã được ghi nhận từ các kỳ trước</t>
  </si>
  <si>
    <t>Hoàn nhập thuế thu nhập hoãn lại phải trả đã được ghi nhận từ các kỳ trước</t>
  </si>
  <si>
    <t>Cổ phiếu phổ thông lưu hành bình quân trong kỳ</t>
  </si>
  <si>
    <t>Trong kỳ, Công ty có các giao dịch với các bên lên quan như sau:</t>
  </si>
  <si>
    <t>Lập, ngày 20 tháng 07 năm 2012</t>
  </si>
  <si>
    <t>Phải thu Công ty tài chính Việt tín</t>
  </si>
  <si>
    <t>Chỉ tiêu</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</si>
  <si>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</si>
  <si>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</si>
  <si>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</si>
  <si>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</si>
  <si>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</si>
  <si>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</si>
  <si>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</si>
  <si>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</si>
  <si>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</si>
  <si>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</si>
  <si>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</si>
  <si>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</si>
  <si>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</si>
  <si>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</si>
  <si>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</si>
  <si>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</si>
  <si>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</si>
  <si>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</si>
  <si>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</si>
  <si>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</si>
  <si>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</si>
  <si>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</si>
  <si>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hoạt động giao dịch chứng khoán</t>
  </si>
  <si>
    <t>135</t>
  </si>
  <si>
    <t>5. Các khoản phải thu khác</t>
  </si>
  <si>
    <t>138</t>
  </si>
  <si>
    <t>6. Dự phòng phải thu ngắn hạn khó đòi</t>
  </si>
  <si>
    <t>139</t>
  </si>
  <si>
    <t>IV. Hàng tồn kho</t>
  </si>
  <si>
    <t>140</t>
  </si>
  <si>
    <t>141</t>
  </si>
  <si>
    <t>149</t>
  </si>
  <si>
    <t>V.Tài sản ngắn hạn khác</t>
  </si>
  <si>
    <t>150</t>
  </si>
  <si>
    <t>1. Chi phí trả trước ngắn hạn</t>
  </si>
  <si>
    <t>151</t>
  </si>
  <si>
    <t>2. Thuế GTGT được khấu trừ</t>
  </si>
  <si>
    <t>152</t>
  </si>
  <si>
    <t>3. Thuế và các khoản khác phải thu Nhà nước</t>
  </si>
  <si>
    <t>154</t>
  </si>
  <si>
    <t>4. Giao dịch mua bán lại Trái phiếu Chính phủ</t>
  </si>
  <si>
    <t>157</t>
  </si>
  <si>
    <t>5. Tài sản ngắn hạn khác</t>
  </si>
  <si>
    <t>158</t>
  </si>
  <si>
    <t>B. TÀI SẢN DÀI HẠN</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</si>
  <si>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</si>
  <si>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</si>
  <si>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</si>
  <si>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</si>
  <si>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</si>
  <si>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</si>
  <si>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</si>
  <si>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</si>
  <si>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</si>
  <si>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</si>
  <si>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</si>
  <si>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</si>
  <si>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</si>
  <si>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</si>
  <si>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</si>
  <si>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</si>
  <si>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</si>
  <si>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</si>
  <si>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</si>
  <si>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</si>
  <si>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</si>
  <si>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</si>
  <si>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</si>
  <si>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</si>
  <si>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</si>
  <si>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</si>
  <si>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</si>
  <si>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</si>
  <si>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</si>
  <si>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</si>
  <si>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</si>
  <si>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</si>
  <si>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</si>
  <si>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</si>
  <si>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</si>
  <si>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</si>
  <si>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</si>
  <si>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</si>
  <si>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</si>
  <si>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</si>
  <si>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</si>
  <si>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chứng khoán dài hạn</t>
  </si>
  <si>
    <t>253</t>
  </si>
  <si>
    <t xml:space="preserve">    - Chứng khoán sẵn sàng để bán</t>
  </si>
  <si>
    <t>254</t>
  </si>
  <si>
    <t xml:space="preserve">    - Chứng khoán nắm giữ đến ngày đáo hạn</t>
  </si>
  <si>
    <t>255</t>
  </si>
  <si>
    <t>4. Đầu tư dài hạn khác</t>
  </si>
  <si>
    <t>258</t>
  </si>
  <si>
    <t>5. Dự phòng giảm giá đầu tư tài chính dài hạn</t>
  </si>
  <si>
    <t>259</t>
  </si>
  <si>
    <t>V. Tài sản dài hạn khác</t>
  </si>
  <si>
    <t>260</t>
  </si>
  <si>
    <t>1. Chi phí trả trước dài hạn</t>
  </si>
  <si>
    <t>261</t>
  </si>
  <si>
    <t>2. Tài sản thuế thu nhập hoàn lại</t>
  </si>
  <si>
    <t>262</t>
  </si>
  <si>
    <t>3. Tiền nộp Quỹ hỗ trợ thanh toán</t>
  </si>
  <si>
    <t>263</t>
  </si>
  <si>
    <t>4. Tài sản dài hạn khác</t>
  </si>
  <si>
    <t>268</t>
  </si>
  <si>
    <t>VI. Lợi thế thương mại</t>
  </si>
  <si>
    <t>269</t>
  </si>
  <si>
    <t>TỔNG CỘNG TÀI SẢN(270=100+200)</t>
  </si>
  <si>
    <t>270</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</si>
  <si>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</si>
  <si>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</si>
  <si>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</si>
  <si>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</si>
  <si>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</si>
  <si>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</si>
  <si>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</si>
  <si>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</si>
  <si>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</si>
  <si>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</si>
  <si>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</si>
  <si>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</si>
  <si>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</si>
  <si>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</si>
  <si>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</si>
  <si>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</si>
  <si>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</si>
  <si>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</si>
  <si>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Các khoản phải trả, phải nộp ngắn hạn khác</t>
  </si>
  <si>
    <t>319</t>
  </si>
  <si>
    <t>9. Phải trả hoạt động giao dịch chứng khoán</t>
  </si>
  <si>
    <t>320</t>
  </si>
  <si>
    <t>10. Phải trả hộ cổ tức, gốc và lãi trái phiếu</t>
  </si>
  <si>
    <t>321</t>
  </si>
  <si>
    <t>11. Phải trả tổ chức phát hành chứng khoán</t>
  </si>
  <si>
    <t>322</t>
  </si>
  <si>
    <t>12. Quỹ khen thưởng, phúc lợi</t>
  </si>
  <si>
    <t>323</t>
  </si>
  <si>
    <t>13. Giao dịch mua bán lại trái phiếu Chính phủ</t>
  </si>
  <si>
    <t>327</t>
  </si>
  <si>
    <t>14. Doanh thu chưa thực hiện ngắn hạn</t>
  </si>
  <si>
    <t>328</t>
  </si>
  <si>
    <t>15. Dự phòng phải trả ngắn hạn</t>
  </si>
  <si>
    <t>329</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</si>
  <si>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</si>
  <si>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</si>
  <si>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</si>
  <si>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</si>
  <si>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</si>
  <si>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</si>
  <si>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</si>
  <si>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</si>
  <si>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</si>
  <si>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</si>
  <si>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</si>
  <si>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</si>
  <si>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</si>
  <si>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</si>
  <si>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</si>
  <si>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</si>
  <si>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 dài hạn</t>
  </si>
  <si>
    <t>338</t>
  </si>
  <si>
    <t>9. Quỹ phát triển khoa học công nghệ</t>
  </si>
  <si>
    <t>339</t>
  </si>
  <si>
    <t>10. Dự phòng bồi thường thiệt hại cho nhà đầu tư</t>
  </si>
  <si>
    <t>359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</si>
  <si>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</si>
  <si>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</si>
  <si>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</si>
  <si>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</si>
  <si>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</si>
  <si>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</si>
  <si>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</si>
  <si>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</si>
  <si>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</si>
  <si>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</si>
  <si>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</si>
  <si>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</si>
  <si>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</si>
  <si>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</si>
  <si>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</si>
  <si>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</si>
  <si>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</si>
  <si>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</si>
  <si>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</si>
  <si>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</si>
  <si>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</si>
  <si>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</si>
  <si>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</si>
  <si>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</si>
  <si>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</si>
  <si>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</si>
  <si>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</si>
  <si>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</si>
  <si>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C. LỢI ÍCH CỔ ĐÔNG THIỂU SỐ</t>
  </si>
  <si>
    <t>439</t>
  </si>
  <si>
    <t>440</t>
  </si>
  <si>
    <t>CÁC CHỈ TIÊU NGOÀI BẢNG</t>
  </si>
  <si>
    <t>1. Tài sản cố định thuê ngoài</t>
  </si>
  <si>
    <t>2. Vật tư, chứng chỉ có giá nhận giữ hộ</t>
  </si>
  <si>
    <t>3. Tài sản nhận ký cược</t>
  </si>
  <si>
    <t>4. Nợ khó đòi đã xử lý</t>
  </si>
  <si>
    <t>5. Ngoại tệ các loại</t>
  </si>
  <si>
    <t>6. Chứng khoán lưu ký</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</si>
  <si>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</si>
  <si>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</si>
  <si>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</si>
  <si>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</si>
  <si>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</si>
  <si>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 Chứng khoán tạm ngừng giao dịch</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</si>
  <si>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</si>
  <si>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</si>
  <si>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</si>
  <si>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</si>
  <si>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</si>
  <si>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6.3.1. Chứng khoán cầm cố của thành viên lưu ký</t>
  </si>
  <si>
    <t>6.3.2. Chứng khoán cầm cố của khách hàng trong nước</t>
  </si>
  <si>
    <t>6.3.3. Chứng khoán cầm cố của khách hàng nước ngoài</t>
  </si>
  <si>
    <t>6.3.4. Chứng khoán cầm cố của tổ chức khác</t>
  </si>
  <si>
    <t>6.4. Chứng khoán tạm giữ</t>
  </si>
  <si>
    <t>6.4.1. Chứng khoán tạm giữ của thành viên lưu ký</t>
  </si>
  <si>
    <t>6.4.2. Chứng khoán tạm giữ của khách hàng trong nước</t>
  </si>
  <si>
    <t>6.4.3. Chứng khoán tạm giữ của khách hàng nước ngoài</t>
  </si>
  <si>
    <t>6.4.4. Chứng khoán tạm giữ của tổ chức khác</t>
  </si>
  <si>
    <t>6.5. Chứng khoán chờ thanh toán</t>
  </si>
  <si>
    <t>6.5.1. Chứng khoán chờ thanh toán của thành viên lưu ký</t>
  </si>
  <si>
    <t>6.5.2. Chứng khoán chờ thanh toán của khách hàng trong nước</t>
  </si>
  <si>
    <t>6.5.3. Chứng khoán chờ thanh toán của khách hàng nước ngoài</t>
  </si>
  <si>
    <t>6.5.4. Chứng khoán chờ thanh toán của tổ chức khác</t>
  </si>
  <si>
    <t>6.6. Chứng khoán phong tỏa chờ rút</t>
  </si>
  <si>
    <t>6.6.1. Chứng khoán phong tỏa chờ rút của thành viên lưu ký</t>
  </si>
  <si>
    <t>6.6.2. Chứng khoán phong tỏa chờ rút của khách hàng trong nước</t>
  </si>
  <si>
    <t>6.6.3. Chứng khoán phong tỏa chờ rút của khách hàng nước ngoài</t>
  </si>
  <si>
    <t>6.6.4. Chứng khoán phong tỏa chờ rút của tổ chức khác</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</si>
  <si>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</si>
  <si>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</si>
  <si>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</si>
  <si>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</si>
  <si>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</si>
  <si>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</si>
  <si>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6.8.1. Chứng khoán ký quỹ đảm bảo khoản vay của thành viên lưu ký</t>
  </si>
  <si>
    <t>6.8.2. Chứng khoán ký quỹ đảm bảo khoản vay của khách hàng trong nước</t>
  </si>
  <si>
    <t>6.8.3. Chứng khoán ký quỹ đảm bảo khoản vay của khách hàng nước ngoài</t>
  </si>
  <si>
    <t>6.8.4. Chứng khoán ký quỹ đảm bảo khoản vay của tổ chức khác</t>
  </si>
  <si>
    <t>6.9. Chứng khoán sửa lỗi giao dịch</t>
  </si>
  <si>
    <t>047</t>
  </si>
  <si>
    <t>7. Chứng khoán lưu ký công ty đại chúng chưa niêm yết</t>
  </si>
  <si>
    <t>7.1. Chứng khoán giao dịch</t>
  </si>
  <si>
    <t>7.1.1. Chứng khoán giao dịch của thành viên lưu ký</t>
  </si>
  <si>
    <t>7.1.2. Chứng khoán giao dịch của khách hàng trong nước</t>
  </si>
  <si>
    <t>7.1.3. Chứng khoán giao dịch của khách hàng nước ngoài</t>
  </si>
  <si>
    <t>7.1.4. Chứng khoán giao dịch của tổ chức khác</t>
  </si>
  <si>
    <t>7.2. Chứng khoán tạm ngừng giao dịch</t>
  </si>
  <si>
    <t>7.2.1. Chứng khoán tạm ngừng giao dịch của thành viên lưu ký</t>
  </si>
  <si>
    <t>7.2.2. Chứng khoán tạm ngừng giao dịch của khách hàng trong nước</t>
  </si>
  <si>
    <t>7.2.3. Chứng khoán tạm ngừng giao dịch của khách hàng nước ngoài</t>
  </si>
  <si>
    <t>7.2.4. Chứng khoán tạm ngừng giao dịch của tổ chức khác</t>
  </si>
  <si>
    <t>7.3.  Chứng khoán cầm cố</t>
  </si>
  <si>
    <t>7.3.1. Chứng khoán cầm cố của thành viên lưu ký</t>
  </si>
  <si>
    <t>7.3.2. Chứng khoán cầm cố của khách hàng trong nước</t>
  </si>
  <si>
    <t>7.3.3. Chứng khoán cầm cố của khách hàng nước ngoài</t>
  </si>
  <si>
    <t>7.3.4. Chứng khoán cầm cố của tổ chức khác</t>
  </si>
  <si>
    <t>7.4. Chứng khoán tạm giữ</t>
  </si>
  <si>
    <t>7.4.1. Chứng khoán tạm giữ của thành viên lưu ký</t>
  </si>
  <si>
    <t>7.4.2. Chứng khoán tạm giữ của khách hàng trong nước</t>
  </si>
  <si>
    <t>7.4.3. Chứng khoán tạm giữ của khách hàng nước ngoài</t>
  </si>
  <si>
    <t>7.4.4. Chứng khoán tạm giữ của tổ chức khác</t>
  </si>
  <si>
    <t>7.5. Chứng khoán chờ thanh toán</t>
  </si>
  <si>
    <t>7.5.1. Chứng khoán chờ thanh toán của thành viên lưu ký</t>
  </si>
  <si>
    <t>7.5.2. Chứng khoán chờ thanh toán của khách hàng trong nước</t>
  </si>
  <si>
    <t>7.5.3. Chứng khoán chờ thanh toán của khách hàng nước ngoài</t>
  </si>
  <si>
    <t>7.5.4. Chứng khoán chờ thanh toán của tổ chức khác</t>
  </si>
  <si>
    <t>7.6. Chứng khoán phong tỏa chờ rút</t>
  </si>
  <si>
    <t>7.6.1. Chứng khoán phong tỏa chờ rút của thành viên lưu ký</t>
  </si>
  <si>
    <t>7.6.2. Chứng khoán phong tỏa chờ rút của khách hàng trong nước</t>
  </si>
  <si>
    <t>7.6.3. Chứng khoán phong tỏa chờ rút của khách hàng nước ngoài</t>
  </si>
  <si>
    <t>7.6.4. Chứng khoán phong tỏa chờ rút của tổ chức khác</t>
  </si>
  <si>
    <t>7.7. Chứng khoán sửa lỗi giao dịch</t>
  </si>
  <si>
    <t>8. Chứng khoán chưa lưu ký của khách hàng</t>
  </si>
  <si>
    <t>9. Chứng khoán chưa lưu ký của công ty chứng khoán</t>
  </si>
  <si>
    <t>10. Chứng khoán nhận ủy thác đấu giá</t>
  </si>
  <si>
    <t>70</t>
  </si>
  <si>
    <t>15. Lãi cơ bản trên cổ phiếu(*)</t>
  </si>
  <si>
    <t>62</t>
  </si>
  <si>
    <t>14.2. Lợi nhuận sau thuế của cổ đông công ty mẹ</t>
  </si>
  <si>
    <t>61</t>
  </si>
  <si>
    <t>14.1. Lợi nhuận sau thuế của cổ đông thiểu số</t>
  </si>
  <si>
    <t>60</t>
  </si>
  <si>
    <t>14. Lợi nhuận sau thuế thu nhập doanh nghiệp</t>
  </si>
  <si>
    <t>52</t>
  </si>
  <si>
    <t>13. Chi phí thuế TNDN hoãn lại</t>
  </si>
  <si>
    <t>51</t>
  </si>
  <si>
    <t>12. Chi phí thuế TNDN hiện hành</t>
  </si>
  <si>
    <t>50</t>
  </si>
  <si>
    <t>11. Tổng lợi nhuận kế toán trước thuế</t>
  </si>
  <si>
    <t>40</t>
  </si>
  <si>
    <t>10. Lợi nhuận khác</t>
  </si>
  <si>
    <t>32</t>
  </si>
  <si>
    <t>9. Chi phí khác</t>
  </si>
  <si>
    <t>31</t>
  </si>
  <si>
    <t>8. Thu nhập khác</t>
  </si>
  <si>
    <t>30</t>
  </si>
  <si>
    <t>7. Lợi nhuận thuần từ hoạt động kinh doanh</t>
  </si>
  <si>
    <t>25</t>
  </si>
  <si>
    <t>6. Chi phí quản lý doanh nghiệp</t>
  </si>
  <si>
    <t>20</t>
  </si>
  <si>
    <t>5. Lợi nhuận gộp của hoạt động kinh doanh</t>
  </si>
  <si>
    <t>11</t>
  </si>
  <si>
    <t>4. Chi phí hoạt động kinh doanh</t>
  </si>
  <si>
    <t>10</t>
  </si>
  <si>
    <t>3. Doanh thu thuần về hoạt động kinh doanh</t>
  </si>
  <si>
    <t>2. Các khoản giảm trừ doanh thu</t>
  </si>
  <si>
    <t xml:space="preserve">     - Doanh thu khác</t>
  </si>
  <si>
    <t xml:space="preserve">     - Doanh thu cho thuê sử dụng tài sản</t>
  </si>
  <si>
    <t xml:space="preserve">     - Doanh thu hoạt động ủy thác đấu giá</t>
  </si>
  <si>
    <t xml:space="preserve">     - Doanh thu lưu ký chứng khoán</t>
  </si>
  <si>
    <t xml:space="preserve">     - Doanh thu hoạt động tư vấn</t>
  </si>
  <si>
    <t xml:space="preserve">     - Doanh thu đại lý phát hành chứng khoán</t>
  </si>
  <si>
    <t xml:space="preserve">     - Doanh thu bảo lãnh phát hành chứng khoán</t>
  </si>
  <si>
    <t xml:space="preserve">     - Doanh thu hoạt động đầu tư chứng khoán, góp vốn</t>
  </si>
  <si>
    <t xml:space="preserve">     - Doanh thu hoạt động môi giới chứng khoán</t>
  </si>
  <si>
    <t xml:space="preserve">1. Doanh thu </t>
  </si>
  <si>
    <t>I. Lưu chuyển tiền từ hoạt động kinh doanh</t>
  </si>
  <si>
    <t>1. Lợi nhuận trước thuế</t>
  </si>
  <si>
    <t>2. Điều chỉnh cho các khoản</t>
  </si>
  <si>
    <t>- Khấu hao TSCĐ</t>
  </si>
  <si>
    <t>- Các khoản dự phòng</t>
  </si>
  <si>
    <t>- Lãi, lỗ chênh lệch tỷ giá hối đoái chưa thực hiện</t>
  </si>
  <si>
    <t>- Lãi, lỗ từ hoạt động đầu tư</t>
  </si>
  <si>
    <t xml:space="preserve">- Chi phí lãi vay </t>
  </si>
  <si>
    <t>3. Lợi nhuận từ hoạt động kinh doanh trước thay đổi vốn  lưu động</t>
  </si>
  <si>
    <t>- Tăng, giảm các khoản phải thu</t>
  </si>
  <si>
    <t>- Tăng, giảm hàng tồn kho</t>
  </si>
  <si>
    <t xml:space="preserve">- Tăng, giảm các khoản phải trả (Không kể lãi vay phải trả, thuế thu nhập doanh nghiệp phải nộp) </t>
  </si>
  <si>
    <t xml:space="preserve">- Tăng, giảm chi phí trả trước </t>
  </si>
  <si>
    <t>12</t>
  </si>
  <si>
    <t>- Tiền lãi vay đã trả</t>
  </si>
  <si>
    <t>13</t>
  </si>
  <si>
    <t>- Thuế thu nhập doanh nghiệp đã nộp</t>
  </si>
  <si>
    <t>14</t>
  </si>
  <si>
    <t>- Tiền thu khác từ hoạt động kinh doanh</t>
  </si>
  <si>
    <t>15</t>
  </si>
  <si>
    <t>- Tiền chi khác cho hoạt động kinh doanh</t>
  </si>
  <si>
    <t>16</t>
  </si>
  <si>
    <t>Lưu chuyển tiền thuần từ hoạt động kinh doanh</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</si>
  <si>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</si>
  <si>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</si>
  <si>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</si>
  <si>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</si>
  <si>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</si>
  <si>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</si>
  <si>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</si>
  <si>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</si>
  <si>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</si>
  <si>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</si>
  <si>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6.Tiền thu hồi đầu tư góp vốn vào đơn vị khác</t>
  </si>
  <si>
    <t>26</t>
  </si>
  <si>
    <t>7.Tiền thu lãi cho vay, cổ tức và lợi nhuận được chia</t>
  </si>
  <si>
    <t>27</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</si>
  <si>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</si>
  <si>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</si>
  <si>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</si>
  <si>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</si>
  <si>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</si>
  <si>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</si>
  <si>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</si>
  <si>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</si>
  <si>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</si>
  <si>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</si>
  <si>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</si>
  <si>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trong kỳ (50 = 20+30+40)</t>
  </si>
  <si>
    <t>Tiền và tương đương tiền đầu kỳ</t>
  </si>
  <si>
    <t>Tiền và tương đương tiền cuối kỳ (70 = 50+60+61)</t>
  </si>
  <si>
    <t>CÔNG TY CỔ PHẦN CHỨNG KHOÁN ViỆT TÍN</t>
  </si>
  <si>
    <t>Địa chỉ: 40 Phan Bội Châu - Hoàn  Kiếm - Hà Nội</t>
  </si>
  <si>
    <t>Tel: (84.4) 3.9411566      Fax: (84.4) 3.9411589</t>
  </si>
  <si>
    <t>Thuyết 
minh</t>
  </si>
  <si>
    <t>Mã 
chỉ tiêu</t>
  </si>
  <si>
    <t>Thuyết
 minh</t>
  </si>
  <si>
    <t>BẢNG CÂN ĐỐI KẾ TOÁN GIỮA NIÊN ĐỘ</t>
  </si>
  <si>
    <t>(Dạng đầy đủ)</t>
  </si>
  <si>
    <t xml:space="preserve"> Đơn vị tính: Đồng</t>
  </si>
  <si>
    <t>BÁO CÁO KẾT QUẢ HOẠT ĐỘNG KINH DOANH GIỮA NIÊN ĐỘ</t>
  </si>
  <si>
    <t>TÀI SẢN CỐ ĐỊNH VÔ HÌNH</t>
  </si>
  <si>
    <t>Lũy kế từ đầu năm 
đến cuối quý này
(Năm nay)</t>
  </si>
  <si>
    <t>Lũy kế từ đầu năm 
đến cuối quý này
(Năm trước)</t>
  </si>
  <si>
    <t xml:space="preserve">                                            ( Ban hành theo QĐ số 15/2006/QĐ- BTC
                                              Ngày 20/03/2006 của Bộ trưởng BTC)</t>
  </si>
  <si>
    <t xml:space="preserve">                                  Báo cáo tài chính</t>
  </si>
  <si>
    <t xml:space="preserve">                                  Mẫu số B 01a- DN</t>
  </si>
  <si>
    <t xml:space="preserve">                 Báo cáo tài chính</t>
  </si>
  <si>
    <t xml:space="preserve">                 Mẫu số B 01a- DN</t>
  </si>
  <si>
    <t xml:space="preserve">                          Báo cáo tài chính</t>
  </si>
  <si>
    <t xml:space="preserve">                          Mẫu số B 01a- DN</t>
  </si>
  <si>
    <r>
      <t xml:space="preserve"> </t>
    </r>
    <r>
      <rPr>
        <sz val="10"/>
        <rFont val="Times New Roman"/>
        <family val="1"/>
      </rPr>
      <t xml:space="preserve">                                 ( Ban hành theo QĐ số 15/2006/QĐ- BTC
                                      Ngày 20/03/2006 của Bộ trưởng BTC)</t>
    </r>
  </si>
  <si>
    <r>
      <t xml:space="preserve"> </t>
    </r>
    <r>
      <rPr>
        <sz val="10"/>
        <rFont val="Times New Roman"/>
        <family val="1"/>
      </rPr>
      <t xml:space="preserve">                                                                    ( Ban hành theo QĐ số 15/2006/QĐ- BTC
                                                                        Ngày 20/03/2006 của Bộ trưởng BTC)</t>
    </r>
  </si>
  <si>
    <t xml:space="preserve">      Nguyễn Thị Năm                                               Nguyễn Tuyết Hạnh                                            Ronald Nguyễn Anh Đạt</t>
  </si>
  <si>
    <t xml:space="preserve">               Người lập                                                       Kế toán Trưởng                                               Chủ tịch HĐQT</t>
  </si>
  <si>
    <t>Tiền gửi về giao dịch chứng khoán của NĐT</t>
  </si>
  <si>
    <t>Phải thu KF Việt Nam</t>
  </si>
  <si>
    <t>Phải thu Công ty Xăng dầu Việt tín</t>
  </si>
  <si>
    <t>Phải thu Ông Ngô Duy Nhương</t>
  </si>
  <si>
    <t>Phải thu Công ty Thương mại Đông Triều</t>
  </si>
  <si>
    <t>Đặt cọc mua văn Phòng</t>
  </si>
  <si>
    <t>Đầu tư góp vốn vào Công ty Cổ phần Xăng dầu Việt tín</t>
  </si>
  <si>
    <t>Đầu tư góp vốn vào Công ty Cổ phần Xăng dầu Đông Triều</t>
  </si>
  <si>
    <t>Chi phí trả lãi vay</t>
  </si>
  <si>
    <t>Lãi phải trả nhà đầu tư</t>
  </si>
  <si>
    <t>S</t>
  </si>
  <si>
    <t>THÔNG TIN KHÁCH HÀNG</t>
  </si>
  <si>
    <t>BÁO CÁO TIẾNG ANH</t>
  </si>
  <si>
    <t>Đơn vị chủ quản</t>
  </si>
  <si>
    <t>Khách hàng (Header)</t>
  </si>
  <si>
    <t>Công ty Cổ phần Chứng khoán Việt Tín</t>
  </si>
  <si>
    <t>Viet Tin Securities Joint Stock Company</t>
  </si>
  <si>
    <t>Khách hàng (văn bản)</t>
  </si>
  <si>
    <t>Tên viết tắt</t>
  </si>
  <si>
    <t>VTSS</t>
  </si>
  <si>
    <t>Tầng 1 &amp; 2 - Số 40 Phố Phan Bội Châu - Quận Hoàn Kiếm -TP Hà Nội</t>
  </si>
  <si>
    <t>No.44 - Trang Tien Str - Hoan Kiem Dist - Ha Noi City</t>
  </si>
  <si>
    <t>Điện thoại</t>
  </si>
  <si>
    <t>Fax</t>
  </si>
  <si>
    <t>Lĩnh vực kinh doanh</t>
  </si>
  <si>
    <t>Chứng khoán</t>
  </si>
  <si>
    <t>Securities Trading</t>
  </si>
  <si>
    <t>Loại hình báo cáo</t>
  </si>
  <si>
    <t>Financial Statements</t>
  </si>
  <si>
    <t>Kỳ báo cáo (Header)</t>
  </si>
  <si>
    <t>for the quater ended 31/03/2009</t>
  </si>
  <si>
    <t>Kỳ báo cáo (văn bản)</t>
  </si>
  <si>
    <t>Ngày kết thúc</t>
  </si>
  <si>
    <t>31 March 2008</t>
  </si>
  <si>
    <t>Q I 2009</t>
  </si>
  <si>
    <t xml:space="preserve">Q IV 2008 </t>
  </si>
  <si>
    <t>01 Jan 2009</t>
  </si>
  <si>
    <t>Phê duyệt báo cáo</t>
  </si>
  <si>
    <t>Hội Đồng Quản trị</t>
  </si>
  <si>
    <t>The Board of Management</t>
  </si>
  <si>
    <t>Chức danh</t>
  </si>
  <si>
    <t>Chủ tịch HĐQT</t>
  </si>
  <si>
    <t>Chairman</t>
  </si>
  <si>
    <t>Họ và tên</t>
  </si>
  <si>
    <t>Ronald Nguyễn Anh Đạt</t>
  </si>
  <si>
    <t>Bộ phận lập Báo cáo</t>
  </si>
  <si>
    <t>Phòng Kế toán</t>
  </si>
  <si>
    <t>Accounting Department</t>
  </si>
  <si>
    <t>Kế toán Trưởng</t>
  </si>
  <si>
    <t>Chief Accountant</t>
  </si>
  <si>
    <t>Nguyễn Tuyết Hạnh</t>
  </si>
  <si>
    <t>Doan Nang Tuan</t>
  </si>
  <si>
    <t>Ngày lập</t>
  </si>
  <si>
    <t>20 April 2009</t>
  </si>
  <si>
    <t>Nơi lập</t>
  </si>
  <si>
    <t>Hà Nội</t>
  </si>
  <si>
    <t>Ha Noi</t>
  </si>
  <si>
    <t>Chức danh ký BCKT</t>
  </si>
  <si>
    <t>Phó Tổng giám đốc</t>
  </si>
  <si>
    <t>Deputy General Director</t>
  </si>
  <si>
    <t>Nguyễn Thanh Tùng</t>
  </si>
  <si>
    <t>Nguyen Thanh Tung</t>
  </si>
  <si>
    <t>Chứng chỉ</t>
  </si>
  <si>
    <t>Chứng chỉ KTV số: Đ0063/KTV</t>
  </si>
  <si>
    <t>Registered Auditor No : Đ0063/KTV</t>
  </si>
  <si>
    <t>Kiểm toán viên</t>
  </si>
  <si>
    <t>Vũ Xuân Biển</t>
  </si>
  <si>
    <t>Vu Xuan Bien</t>
  </si>
  <si>
    <t>Chứng chỉ KTV số: 0743/KTV</t>
  </si>
  <si>
    <t>Registered Auditor No : 0743/KTV</t>
  </si>
  <si>
    <t>Tổng hợp báo cáo</t>
  </si>
  <si>
    <t>Lê Đức Minh</t>
  </si>
  <si>
    <t>Le Duc Minh</t>
  </si>
  <si>
    <t>Ngày phát hành</t>
  </si>
  <si>
    <t>ngày 15 tháng 1 năm 2010</t>
  </si>
  <si>
    <t>03 April 2009</t>
  </si>
  <si>
    <t>Nơi phát hành</t>
  </si>
  <si>
    <t xml:space="preserve">                                                  Nguyễn Thị Năm                                               Nguyễn Tuyết Hạnh                                            Ronald Nguyễn Anh Đạt</t>
  </si>
  <si>
    <t xml:space="preserve">                                                        Người lập                                                       Kế toán Trưởng                                                        Chủ tịch HĐQT</t>
  </si>
  <si>
    <t>Đặt cọc mua cổ phần Công ty Đông Triều</t>
  </si>
  <si>
    <t>Tài sản ngắn hạn khác</t>
  </si>
  <si>
    <t>Thuế Thu nhập cá nhân của nhân viên</t>
  </si>
  <si>
    <t>Thuế Thu nhập cá nhân của NĐT</t>
  </si>
  <si>
    <t xml:space="preserve">Phải thu Công ty TNHH Đất Việt Nam </t>
  </si>
  <si>
    <t>Phải nộp ngân sách nhà nước</t>
  </si>
  <si>
    <t>BÁO CÁO TÀI CHÍNH QUÝ II NĂM 2015</t>
  </si>
  <si>
    <t>cho Quý II kết thúc ngày 30/06/2015</t>
  </si>
  <si>
    <t>ngày 30 tháng 06 năm 2015</t>
  </si>
  <si>
    <t>Từ 1 tháng 04 đến hết 30 tháng 06 năm 2015</t>
  </si>
  <si>
    <t>Từ 1 tháng 04 đến hết 30 tháng 06 năm 2014</t>
  </si>
  <si>
    <t>Ngày 15 tháng 07 năm 2015</t>
  </si>
  <si>
    <t>Quý II năm 2015</t>
  </si>
  <si>
    <t>Tại ngày 15 tháng 07 năm 2015</t>
  </si>
  <si>
    <t xml:space="preserve">                 Quý II năm tài chính 2015</t>
  </si>
  <si>
    <t>Quý 02 năm 2015</t>
  </si>
  <si>
    <t>Từ 1/04/2015
đến 30/06/2015</t>
  </si>
  <si>
    <t>Từ 1/04/2014
đến 30/06/2014</t>
  </si>
  <si>
    <t>Từ 1/01/2015
đến 30/06/2015</t>
  </si>
  <si>
    <t>Từ 1/01/2014
đến 30/06/2014</t>
  </si>
  <si>
    <t>Từ 1/04/2015 đến 30/06/2015</t>
  </si>
</sst>
</file>

<file path=xl/styles.xml><?xml version="1.0" encoding="utf-8"?>
<styleSheet xmlns="http://schemas.openxmlformats.org/spreadsheetml/2006/main">
  <numFmts count="6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quot;$&quot;* #,##0.00_-;\-&quot;$&quot;* #,##0.00_-;_-&quot;$&quot;* &quot;-&quot;??_-;_-@_-"/>
    <numFmt numFmtId="169" formatCode="#,##0;[Red]\(#,##0\);\-"/>
    <numFmt numFmtId="170" formatCode="#,##0.00;[Red]\(#,##0.00\);\-"/>
    <numFmt numFmtId="171" formatCode="dd\-mm\-yyyy"/>
    <numFmt numFmtId="172" formatCode="\$#,##0\ ;\(\$#,##0\)"/>
    <numFmt numFmtId="173" formatCode="#,##0;[Red]\(#,##0\);"/>
    <numFmt numFmtId="174" formatCode="#,##0.00\ &quot;®&quot;_);\(#,##0.00\ &quot;®&quot;\)"/>
    <numFmt numFmtId="175" formatCode="#,##0.00\ &quot;®&quot;_);[Red]\(#,##0.00\ &quot;®&quot;\)"/>
    <numFmt numFmtId="176" formatCode="#,##0\ &quot;F&quot;;[Red]\-#,##0\ &quot;F&quot;"/>
    <numFmt numFmtId="177" formatCode="#,##0.00\ &quot;F&quot;;\-#,##0.00\ &quot;F&quot;"/>
    <numFmt numFmtId="178" formatCode="#,##0.00\ &quot;F&quot;;[Red]\-#,##0.00\ &quot;F&quot;"/>
    <numFmt numFmtId="179" formatCode="_-* #,##0\ &quot;F&quot;_-;\-* #,##0\ &quot;F&quot;_-;_-* &quot;-&quot;\ &quot;F&quot;_-;_-@_-"/>
    <numFmt numFmtId="180" formatCode="#,##0\ "/>
    <numFmt numFmtId="181" formatCode="#,###"/>
    <numFmt numFmtId="182" formatCode="&quot;¡Ì&quot;#,##0;[Red]\-&quot;¡Ì&quot;#,##0"/>
    <numFmt numFmtId="183" formatCode="\t0.00%"/>
    <numFmt numFmtId="184" formatCode="\t#\ ??/??"/>
    <numFmt numFmtId="185" formatCode="#,##0;\(#,##0\)"/>
    <numFmt numFmtId="186" formatCode="#"/>
    <numFmt numFmtId="187" formatCode="_ &quot;R&quot;\ * #,##0_ ;_ &quot;R&quot;\ * \-#,##0_ ;_ &quot;R&quot;\ * &quot;-&quot;_ ;_ @_ "/>
    <numFmt numFmtId="188" formatCode="#,##0\ &quot;$&quot;_);[Red]\(#,##0\ &quot;$&quot;\)"/>
    <numFmt numFmtId="189" formatCode="&quot;$&quot;###,0&quot;.&quot;00_);[Red]\(&quot;$&quot;###,0&quot;.&quot;00\)"/>
    <numFmt numFmtId="190" formatCode="&quot;\&quot;#,##0;[Red]&quot;\&quot;\-#,##0"/>
    <numFmt numFmtId="191" formatCode="&quot;\&quot;#,##0.00;[Red]&quot;\&quot;\-#,##0.00"/>
    <numFmt numFmtId="192" formatCode="_(* #.##0_);_(* \(#.##0\);_(* &quot;-&quot;_);_(@_)"/>
    <numFmt numFmtId="193" formatCode="##.##%"/>
    <numFmt numFmtId="194" formatCode="_ * #,##0.00_ ;_ * \-#,##0.00_ ;_ * &quot;-&quot;??_ ;_ @_ "/>
    <numFmt numFmtId="195" formatCode="_ * #,##0_ ;_ * \-#,##0_ ;_ * &quot;-&quot;_ ;_ @_ "/>
    <numFmt numFmtId="196" formatCode="##,###.##"/>
    <numFmt numFmtId="197" formatCode="#0.##"/>
    <numFmt numFmtId="198" formatCode="##,##0%"/>
    <numFmt numFmtId="199" formatCode="#,###%"/>
    <numFmt numFmtId="200" formatCode="##.##"/>
    <numFmt numFmtId="201" formatCode="###,###"/>
    <numFmt numFmtId="202" formatCode="###.###"/>
    <numFmt numFmtId="203" formatCode="##,###.####"/>
    <numFmt numFmtId="204" formatCode="##,##0.##"/>
    <numFmt numFmtId="205" formatCode="_-* #,##0\ _D_M_-;\-* #,##0\ _D_M_-;_-* &quot;-&quot;\ _D_M_-;_-@_-"/>
    <numFmt numFmtId="206" formatCode="_-* #,##0.00\ _D_M_-;\-* #,##0.00\ _D_M_-;_-* &quot;-&quot;??\ _D_M_-;_-@_-"/>
    <numFmt numFmtId="207" formatCode="_-* #,##0\ &quot;DM&quot;_-;\-* #,##0\ &quot;DM&quot;_-;_-* &quot;-&quot;\ &quot;DM&quot;_-;_-@_-"/>
    <numFmt numFmtId="208" formatCode="_-* #,##0.00\ &quot;DM&quot;_-;\-* #,##0.00\ &quot;DM&quot;_-;_-* &quot;-&quot;??\ &quot;DM&quot;_-;_-@_-"/>
    <numFmt numFmtId="209" formatCode="0.0%"/>
    <numFmt numFmtId="210" formatCode="d"/>
    <numFmt numFmtId="211" formatCode="mmm"/>
    <numFmt numFmtId="212" formatCode="0.000"/>
    <numFmt numFmtId="213" formatCode="0.0"/>
    <numFmt numFmtId="214" formatCode="0%_);\(0%\)"/>
    <numFmt numFmtId="215" formatCode="_-[$€-2]* #,##0.00_-;\-[$€-2]* #,##0.00_-;_-[$€-2]* &quot;-&quot;??_-"/>
    <numFmt numFmtId="216" formatCode="#,##0;[Red]&quot;-&quot;#,##0"/>
    <numFmt numFmtId="217" formatCode="#,##0.00;[Red]&quot;-&quot;#,##0.00"/>
    <numFmt numFmtId="218" formatCode="_(* #,##0.0_);_(* \(#,##0.0\);_(* &quot;-&quot;??_);_(@_)"/>
    <numFmt numFmtId="219" formatCode="#,##0;\(#,##0\);\-"/>
  </numFmts>
  <fonts count="15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name val=".VnTime"/>
      <family val="2"/>
    </font>
    <font>
      <sz val="10"/>
      <name val="Arial"/>
      <family val="2"/>
    </font>
    <font>
      <sz val="12"/>
      <name val="¹UAAA¼"/>
      <family val="3"/>
      <charset val="129"/>
    </font>
    <font>
      <sz val="10"/>
      <name val="Arial"/>
      <family val="2"/>
    </font>
    <font>
      <b/>
      <sz val="12"/>
      <name val="Arial"/>
      <family val="2"/>
    </font>
    <font>
      <b/>
      <sz val="18"/>
      <name val="Arial"/>
      <family val="2"/>
    </font>
    <font>
      <sz val="12"/>
      <name val=".VnTime"/>
      <family val="2"/>
    </font>
    <font>
      <sz val="10"/>
      <name val=".VnArial"/>
      <family val="2"/>
    </font>
    <font>
      <b/>
      <sz val="12"/>
      <name val=".VnTime"/>
      <family val="2"/>
    </font>
    <font>
      <b/>
      <sz val="10"/>
      <name val=".VnTime"/>
      <family val="2"/>
    </font>
    <font>
      <sz val="10"/>
      <name val=".VnTime"/>
      <family val="2"/>
    </font>
    <font>
      <sz val="9"/>
      <name val=".VnTime"/>
      <family val="2"/>
    </font>
    <font>
      <sz val="14"/>
      <name val="뼻뮝"/>
      <family val="3"/>
    </font>
    <font>
      <sz val="12"/>
      <name val="뼻뮝"/>
      <family val="3"/>
    </font>
    <font>
      <sz val="10"/>
      <name val="굴림체"/>
      <family val="3"/>
    </font>
    <font>
      <sz val="12"/>
      <name val="Arial"/>
      <family val="2"/>
    </font>
    <font>
      <sz val="9"/>
      <name val="Arial"/>
      <family val="2"/>
    </font>
    <font>
      <sz val="12"/>
      <name val="Courier"/>
      <family val="3"/>
    </font>
    <font>
      <sz val="10"/>
      <name val=" "/>
      <family val="1"/>
      <charset val="136"/>
    </font>
    <font>
      <sz val="12"/>
      <name val="Times New Roman"/>
      <family val="1"/>
    </font>
    <font>
      <sz val="10"/>
      <name val="MS Sans Serif"/>
      <family val="2"/>
    </font>
    <font>
      <sz val="10"/>
      <name val="?? ??"/>
      <family val="1"/>
      <charset val="136"/>
    </font>
    <font>
      <sz val="10"/>
      <name val=".VnTime"/>
      <family val="2"/>
    </font>
    <font>
      <sz val="10"/>
      <name val="Times New Roman"/>
      <family val="1"/>
    </font>
    <font>
      <sz val="13"/>
      <name val=".VnTime"/>
      <family val="2"/>
    </font>
    <font>
      <sz val="8"/>
      <name val="Arial"/>
      <family val="2"/>
    </font>
    <font>
      <b/>
      <sz val="18"/>
      <name val="Arial"/>
      <family val="2"/>
    </font>
    <font>
      <b/>
      <sz val="12"/>
      <name val="Arial"/>
      <family val="2"/>
    </font>
    <font>
      <sz val="8"/>
      <color indexed="12"/>
      <name val="Helv"/>
    </font>
    <font>
      <sz val="10"/>
      <name val=".VnAvant"/>
      <family val="2"/>
    </font>
    <font>
      <sz val="7"/>
      <name val="Small Fonts"/>
      <family val="2"/>
    </font>
    <font>
      <b/>
      <i/>
      <sz val="16"/>
      <name val="Helv"/>
      <family val="2"/>
    </font>
    <font>
      <sz val="11"/>
      <name val="3C_Times_T"/>
    </font>
    <font>
      <b/>
      <sz val="13"/>
      <color indexed="8"/>
      <name val=".VnTimeH"/>
      <family val="2"/>
    </font>
    <font>
      <sz val="10"/>
      <name val="Times New Roman"/>
      <family val="1"/>
    </font>
    <font>
      <sz val="14"/>
      <name val=".VnArial"/>
      <family val="2"/>
    </font>
    <font>
      <sz val="11"/>
      <name val="‚l‚r ‚oƒSƒVƒbƒN"/>
      <family val="3"/>
      <charset val="128"/>
    </font>
    <font>
      <sz val="14"/>
      <name val="Terminal"/>
      <family val="3"/>
      <charset val="128"/>
    </font>
    <font>
      <sz val="12"/>
      <name val=".VnTime"/>
      <family val="2"/>
    </font>
    <font>
      <b/>
      <sz val="10"/>
      <name val="Helv"/>
    </font>
    <font>
      <b/>
      <sz val="12"/>
      <name val="Helv"/>
    </font>
    <font>
      <sz val="10"/>
      <name val="MS Sans Serif"/>
      <family val="2"/>
    </font>
    <font>
      <b/>
      <sz val="11"/>
      <name val="Helv"/>
    </font>
    <font>
      <sz val="11"/>
      <name val="–¾’©"/>
      <family val="1"/>
      <charset val="128"/>
    </font>
    <font>
      <sz val="8"/>
      <name val=".VnTime"/>
      <family val="2"/>
    </font>
    <font>
      <b/>
      <sz val="10"/>
      <name val="Times New Roman"/>
      <family val="1"/>
    </font>
    <font>
      <sz val="10"/>
      <color indexed="9"/>
      <name val="Times New Roman"/>
      <family val="1"/>
    </font>
    <font>
      <sz val="9"/>
      <name val="Times New Roman"/>
      <family val="1"/>
    </font>
    <font>
      <b/>
      <sz val="9"/>
      <name val="Times New Roman"/>
      <family val="1"/>
    </font>
    <font>
      <i/>
      <sz val="9"/>
      <name val="Times New Roman"/>
      <family val="1"/>
    </font>
    <font>
      <sz val="11"/>
      <name val="Times New Roman"/>
      <family val="1"/>
    </font>
    <font>
      <sz val="14"/>
      <name val="Times New Roman"/>
      <family val="1"/>
    </font>
    <font>
      <b/>
      <sz val="14"/>
      <name val="Times New Roman"/>
      <family val="1"/>
    </font>
    <font>
      <b/>
      <i/>
      <sz val="10"/>
      <name val="Times New Roman"/>
      <family val="1"/>
    </font>
    <font>
      <i/>
      <sz val="10"/>
      <name val="Times New Roman"/>
      <family val="1"/>
    </font>
    <font>
      <b/>
      <sz val="10"/>
      <color indexed="9"/>
      <name val="Times New Roman"/>
      <family val="1"/>
    </font>
    <font>
      <b/>
      <sz val="10"/>
      <color indexed="8"/>
      <name val="Times New Roman"/>
      <family val="1"/>
    </font>
    <font>
      <sz val="10"/>
      <color indexed="8"/>
      <name val="Times New Roman"/>
      <family val="1"/>
    </font>
    <font>
      <b/>
      <sz val="10"/>
      <color indexed="10"/>
      <name val="Times New Roman"/>
      <family val="1"/>
    </font>
    <font>
      <b/>
      <i/>
      <u/>
      <sz val="10"/>
      <name val="Times New Roman"/>
      <family val="1"/>
    </font>
    <font>
      <b/>
      <sz val="10"/>
      <color indexed="12"/>
      <name val="Times New Roman"/>
      <family val="1"/>
    </font>
    <font>
      <i/>
      <sz val="10"/>
      <color indexed="8"/>
      <name val="Times New Roman"/>
      <family val="1"/>
    </font>
    <font>
      <b/>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9"/>
      <name val="Times New Roman"/>
      <family val="1"/>
    </font>
    <font>
      <sz val="10"/>
      <color indexed="8"/>
      <name val="Arial"/>
      <family val="2"/>
    </font>
    <font>
      <b/>
      <sz val="12"/>
      <color indexed="8"/>
      <name val=".VnTime"/>
      <family val="2"/>
    </font>
    <font>
      <b/>
      <sz val="18"/>
      <color indexed="8"/>
      <name val="Cambria"/>
      <family val="1"/>
    </font>
    <font>
      <sz val="14"/>
      <color indexed="9"/>
      <name val="Times New Roman"/>
      <family val="1"/>
    </font>
    <font>
      <i/>
      <sz val="9"/>
      <color indexed="8"/>
      <name val="Times New Roman"/>
      <family val="1"/>
    </font>
    <font>
      <sz val="14"/>
      <name val=".VnTime"/>
      <family val="2"/>
    </font>
    <font>
      <b/>
      <sz val="10"/>
      <name val="SVNtimes new roman"/>
      <family val="2"/>
    </font>
    <font>
      <sz val="16"/>
      <name val="AngsanaUPC"/>
      <family val="3"/>
    </font>
    <font>
      <sz val="12"/>
      <name val="????"/>
      <family val="1"/>
      <charset val="136"/>
    </font>
    <font>
      <sz val="12"/>
      <name val="???"/>
      <family val="1"/>
    </font>
    <font>
      <sz val="12"/>
      <name val="|??¢¥¢¬¨Ï"/>
      <family val="1"/>
      <charset val="129"/>
    </font>
    <font>
      <sz val="10"/>
      <color indexed="8"/>
      <name val="Arial"/>
      <family val="2"/>
    </font>
    <font>
      <sz val="12"/>
      <name val="¹ÙÅÁÃ¼"/>
      <family val="1"/>
      <charset val="129"/>
    </font>
    <font>
      <b/>
      <sz val="8"/>
      <color indexed="12"/>
      <name val="Arial"/>
      <family val="2"/>
    </font>
    <font>
      <sz val="8"/>
      <color indexed="8"/>
      <name val="Arial"/>
      <family val="2"/>
    </font>
    <font>
      <sz val="8"/>
      <name val="SVNtimes new roman"/>
      <family val="2"/>
    </font>
    <font>
      <sz val="13"/>
      <name val=".VnTime"/>
      <family val="2"/>
    </font>
    <font>
      <sz val="11"/>
      <name val="VNcentury Gothic"/>
      <family val="2"/>
    </font>
    <font>
      <b/>
      <sz val="15"/>
      <name val="VNcentury Gothic"/>
      <family val="2"/>
    </font>
    <font>
      <sz val="12"/>
      <name val="SVNtimes new roman"/>
      <family val="2"/>
    </font>
    <font>
      <sz val="10"/>
      <name val="SVNtimes new roman"/>
      <family val="2"/>
    </font>
    <font>
      <sz val="10"/>
      <name val="Symbol"/>
      <family val="1"/>
      <charset val="2"/>
    </font>
    <font>
      <sz val="10"/>
      <name val="VNtimes new roman"/>
      <family val="2"/>
    </font>
    <font>
      <sz val="8"/>
      <name val="Times New Roman"/>
      <family val="1"/>
    </font>
    <font>
      <sz val="11"/>
      <name val="µ¸¿ò"/>
      <charset val="129"/>
    </font>
    <font>
      <sz val="10"/>
      <name val="VNI-Aptima"/>
    </font>
    <font>
      <sz val="11"/>
      <name val="VNarial"/>
      <family val="2"/>
    </font>
    <font>
      <sz val="10"/>
      <name val="MS Serif"/>
      <family val="1"/>
    </font>
    <font>
      <sz val="10"/>
      <name val="Courier"/>
      <family val="3"/>
    </font>
    <font>
      <sz val="10"/>
      <color indexed="16"/>
      <name val="MS Serif"/>
      <family val="1"/>
    </font>
    <font>
      <b/>
      <sz val="10"/>
      <name val="Arial"/>
      <family val="2"/>
    </font>
    <font>
      <sz val="12"/>
      <name val="VNI-Aptima"/>
    </font>
    <font>
      <b/>
      <sz val="12"/>
      <name val="VN-NTime"/>
    </font>
    <font>
      <sz val="11"/>
      <color indexed="8"/>
      <name val="Times New Roman"/>
      <family val="2"/>
    </font>
    <font>
      <sz val="10"/>
      <name val="Tms Rmn"/>
      <family val="1"/>
    </font>
    <font>
      <b/>
      <sz val="8"/>
      <color indexed="8"/>
      <name val="Helv"/>
      <family val="2"/>
    </font>
    <font>
      <b/>
      <sz val="10"/>
      <color indexed="10"/>
      <name val="Arial"/>
      <family val="2"/>
    </font>
    <font>
      <sz val="22"/>
      <name val="ＭＳ 明朝"/>
      <family val="1"/>
      <charset val="128"/>
    </font>
    <font>
      <sz val="12"/>
      <color indexed="8"/>
      <name val="바탕체"/>
      <family val="1"/>
      <charset val="129"/>
    </font>
    <font>
      <sz val="12"/>
      <name val="바탕체"/>
      <family val="1"/>
    </font>
    <font>
      <sz val="14"/>
      <name val="ＭＳ 明朝"/>
      <family val="1"/>
      <charset val="128"/>
    </font>
    <font>
      <vertAlign val="superscript"/>
      <sz val="10"/>
      <name val="Times New Roman"/>
      <family val="1"/>
    </font>
    <font>
      <sz val="9"/>
      <color indexed="81"/>
      <name val="Tahoma"/>
      <family val="2"/>
    </font>
    <font>
      <b/>
      <sz val="9"/>
      <color indexed="81"/>
      <name val="Tahoma"/>
      <family val="2"/>
    </font>
    <font>
      <sz val="10"/>
      <color theme="0"/>
      <name val="Times New Roman"/>
      <family val="1"/>
    </font>
    <font>
      <b/>
      <sz val="10"/>
      <color theme="0"/>
      <name val="Times New Roman"/>
      <family val="1"/>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name val="Microsoft Sans Serif"/>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Microsoft Sans Serif"/>
      <family val="2"/>
    </font>
    <font>
      <sz val="10"/>
      <name val="Microsoft Sans Serif"/>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gray125">
        <fgColor indexed="3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13"/>
        <bgColor indexed="64"/>
      </patternFill>
    </fill>
  </fills>
  <borders count="44">
    <border>
      <left/>
      <right/>
      <top/>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bottom/>
      <diagonal/>
    </border>
    <border>
      <left/>
      <right/>
      <top style="double">
        <color indexed="64"/>
      </top>
      <bottom style="double">
        <color indexed="64"/>
      </bottom>
      <diagonal/>
    </border>
    <border>
      <left style="thin">
        <color theme="3" tint="0.39994506668294322"/>
      </left>
      <right/>
      <top/>
      <bottom/>
      <diagonal/>
    </border>
    <border>
      <left/>
      <right style="thin">
        <color theme="3" tint="0.39994506668294322"/>
      </right>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s>
  <cellStyleXfs count="7092">
    <xf numFmtId="0" fontId="0" fillId="0" borderId="0"/>
    <xf numFmtId="193" fontId="97" fillId="0" borderId="1">
      <alignment horizontal="center"/>
      <protection hidden="1"/>
    </xf>
    <xf numFmtId="175" fontId="14" fillId="0" borderId="0" applyFont="0" applyFill="0" applyBorder="0" applyAlignment="0" applyProtection="0"/>
    <xf numFmtId="0" fontId="35" fillId="0" borderId="0" applyFont="0" applyFill="0" applyBorder="0" applyAlignment="0" applyProtection="0"/>
    <xf numFmtId="174"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15" fillId="0" borderId="0" applyFont="0" applyFill="0" applyBorder="0" applyAlignment="0" applyProtection="0"/>
    <xf numFmtId="42" fontId="98" fillId="0" borderId="0" applyFont="0" applyFill="0" applyBorder="0" applyAlignment="0" applyProtection="0"/>
    <xf numFmtId="44" fontId="98" fillId="0" borderId="0" applyFont="0" applyFill="0" applyBorder="0" applyAlignment="0" applyProtection="0"/>
    <xf numFmtId="41" fontId="15" fillId="0" borderId="0" applyFont="0" applyFill="0" applyBorder="0" applyAlignment="0" applyProtection="0"/>
    <xf numFmtId="164" fontId="99" fillId="0" borderId="0" applyFont="0" applyFill="0" applyBorder="0" applyAlignment="0" applyProtection="0"/>
    <xf numFmtId="165" fontId="99" fillId="0" borderId="0" applyFont="0" applyFill="0" applyBorder="0" applyAlignment="0" applyProtection="0"/>
    <xf numFmtId="6" fontId="31" fillId="0" borderId="0" applyFont="0" applyFill="0" applyBorder="0" applyAlignment="0" applyProtection="0"/>
    <xf numFmtId="0" fontId="100"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1" fillId="0" borderId="0"/>
    <xf numFmtId="0" fontId="15" fillId="0" borderId="0" applyNumberFormat="0" applyFill="0" applyBorder="0" applyAlignment="0" applyProtection="0"/>
    <xf numFmtId="0" fontId="102" fillId="0" borderId="0">
      <alignment vertical="top"/>
    </xf>
    <xf numFmtId="0" fontId="91" fillId="0" borderId="0">
      <alignment vertical="top"/>
    </xf>
    <xf numFmtId="0" fontId="17" fillId="0" borderId="0"/>
    <xf numFmtId="0" fontId="34" fillId="0" borderId="0" applyFont="0" applyFill="0" applyBorder="0" applyAlignment="0" applyProtection="0"/>
    <xf numFmtId="0" fontId="91" fillId="0" borderId="0">
      <alignment vertical="top"/>
    </xf>
    <xf numFmtId="0" fontId="3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102" fillId="0" borderId="0">
      <alignment vertical="top"/>
    </xf>
    <xf numFmtId="0" fontId="91" fillId="0" borderId="0">
      <alignment vertical="top"/>
    </xf>
    <xf numFmtId="0" fontId="91" fillId="0" borderId="0">
      <alignment vertical="top"/>
    </xf>
    <xf numFmtId="0" fontId="91" fillId="0" borderId="0">
      <alignment vertical="top"/>
    </xf>
    <xf numFmtId="0" fontId="36"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191" fontId="50" fillId="0" borderId="0" applyFont="0" applyFill="0" applyBorder="0" applyAlignment="0" applyProtection="0"/>
    <xf numFmtId="190" fontId="50" fillId="0" borderId="0" applyFont="0" applyFill="0" applyBorder="0" applyAlignment="0" applyProtection="0"/>
    <xf numFmtId="0" fontId="57" fillId="0" borderId="0"/>
    <xf numFmtId="0" fontId="57" fillId="0" borderId="0"/>
    <xf numFmtId="0" fontId="51" fillId="0" borderId="0"/>
    <xf numFmtId="0" fontId="48" fillId="0" borderId="0"/>
    <xf numFmtId="0" fontId="2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15" fillId="0" borderId="0" applyFont="0" applyFill="0" applyBorder="0" applyAlignment="0" applyProtection="0"/>
    <xf numFmtId="0" fontId="16" fillId="0" borderId="0" applyFont="0" applyFill="0" applyBorder="0" applyAlignment="0" applyProtection="0"/>
    <xf numFmtId="191" fontId="103" fillId="0" borderId="0" applyFont="0" applyFill="0" applyBorder="0" applyAlignment="0" applyProtection="0"/>
    <xf numFmtId="213" fontId="15" fillId="0" borderId="0" applyFont="0" applyFill="0" applyBorder="0" applyAlignment="0" applyProtection="0"/>
    <xf numFmtId="0" fontId="16" fillId="0" borderId="0" applyFont="0" applyFill="0" applyBorder="0" applyAlignment="0" applyProtection="0"/>
    <xf numFmtId="190" fontId="103" fillId="0" borderId="0" applyFont="0" applyFill="0" applyBorder="0" applyAlignment="0" applyProtection="0"/>
    <xf numFmtId="0" fontId="114" fillId="0" borderId="0">
      <alignment horizontal="center" wrapText="1"/>
      <protection locked="0"/>
    </xf>
    <xf numFmtId="0" fontId="15" fillId="0" borderId="0" applyFont="0" applyFill="0" applyBorder="0" applyAlignment="0" applyProtection="0"/>
    <xf numFmtId="0" fontId="16" fillId="0" borderId="0" applyFont="0" applyFill="0" applyBorder="0" applyAlignment="0" applyProtection="0"/>
    <xf numFmtId="216" fontId="103" fillId="0" borderId="0" applyFont="0" applyFill="0" applyBorder="0" applyAlignment="0" applyProtection="0"/>
    <xf numFmtId="212" fontId="15" fillId="0" borderId="0" applyFont="0" applyFill="0" applyBorder="0" applyAlignment="0" applyProtection="0"/>
    <xf numFmtId="0" fontId="16" fillId="0" borderId="0" applyFont="0" applyFill="0" applyBorder="0" applyAlignment="0" applyProtection="0"/>
    <xf numFmtId="217" fontId="103" fillId="0" borderId="0" applyFont="0" applyFill="0" applyBorder="0" applyAlignment="0" applyProtection="0"/>
    <xf numFmtId="0" fontId="79" fillId="3" borderId="0" applyNumberFormat="0" applyBorder="0" applyAlignment="0" applyProtection="0"/>
    <xf numFmtId="0" fontId="52" fillId="0" borderId="0"/>
    <xf numFmtId="0" fontId="16" fillId="0" borderId="0"/>
    <xf numFmtId="0" fontId="115" fillId="0" borderId="0"/>
    <xf numFmtId="0" fontId="16" fillId="0" borderId="0"/>
    <xf numFmtId="0" fontId="103" fillId="0" borderId="0"/>
    <xf numFmtId="211" fontId="15" fillId="0" borderId="0" applyFill="0" applyBorder="0" applyAlignment="0"/>
    <xf numFmtId="0" fontId="80" fillId="20" borderId="2" applyNumberFormat="0" applyAlignment="0" applyProtection="0"/>
    <xf numFmtId="0" fontId="53" fillId="0" borderId="0"/>
    <xf numFmtId="196" fontId="104" fillId="0" borderId="3" applyBorder="0"/>
    <xf numFmtId="196" fontId="105" fillId="0" borderId="4">
      <protection locked="0"/>
    </xf>
    <xf numFmtId="43" fontId="17" fillId="0" borderId="0" applyFont="0" applyFill="0" applyBorder="0" applyAlignment="0" applyProtection="0"/>
    <xf numFmtId="209" fontId="52" fillId="0" borderId="0" applyFont="0" applyFill="0" applyBorder="0" applyAlignment="0" applyProtection="0"/>
    <xf numFmtId="209" fontId="52" fillId="0" borderId="0" applyFont="0" applyFill="0" applyBorder="0" applyAlignment="0" applyProtection="0"/>
    <xf numFmtId="195" fontId="52" fillId="0" borderId="0" applyFont="0" applyFill="0" applyBorder="0" applyAlignment="0" applyProtection="0"/>
    <xf numFmtId="195" fontId="52" fillId="0" borderId="0" applyFont="0" applyFill="0" applyBorder="0" applyAlignment="0" applyProtection="0"/>
    <xf numFmtId="43" fontId="15" fillId="0" borderId="0" applyFont="0" applyFill="0" applyBorder="0" applyAlignment="0" applyProtection="0"/>
    <xf numFmtId="185" fontId="37" fillId="0" borderId="0"/>
    <xf numFmtId="192" fontId="117" fillId="0" borderId="0"/>
    <xf numFmtId="3" fontId="15" fillId="0" borderId="0" applyFont="0" applyFill="0" applyBorder="0" applyAlignment="0" applyProtection="0"/>
    <xf numFmtId="0" fontId="118" fillId="0" borderId="0" applyNumberFormat="0" applyAlignment="0">
      <alignment horizontal="left"/>
    </xf>
    <xf numFmtId="0" fontId="119" fillId="0" borderId="0" applyNumberFormat="0" applyAlignment="0"/>
    <xf numFmtId="187" fontId="38" fillId="0" borderId="0" applyFont="0" applyFill="0" applyBorder="0" applyAlignment="0" applyProtection="0"/>
    <xf numFmtId="198" fontId="108" fillId="0" borderId="0">
      <protection locked="0"/>
    </xf>
    <xf numFmtId="199" fontId="108" fillId="0" borderId="0">
      <protection locked="0"/>
    </xf>
    <xf numFmtId="200" fontId="109" fillId="0" borderId="5">
      <protection locked="0"/>
    </xf>
    <xf numFmtId="201" fontId="108" fillId="0" borderId="0">
      <protection locked="0"/>
    </xf>
    <xf numFmtId="202" fontId="108" fillId="0" borderId="0">
      <protection locked="0"/>
    </xf>
    <xf numFmtId="201" fontId="108" fillId="0" borderId="0" applyNumberFormat="0">
      <protection locked="0"/>
    </xf>
    <xf numFmtId="201" fontId="108" fillId="0" borderId="0">
      <protection locked="0"/>
    </xf>
    <xf numFmtId="196" fontId="110" fillId="0" borderId="1"/>
    <xf numFmtId="203" fontId="110" fillId="0" borderId="1"/>
    <xf numFmtId="172" fontId="15" fillId="0" borderId="0" applyFont="0" applyFill="0" applyBorder="0" applyAlignment="0" applyProtection="0"/>
    <xf numFmtId="183" fontId="17" fillId="0" borderId="0"/>
    <xf numFmtId="197" fontId="106" fillId="0" borderId="4"/>
    <xf numFmtId="0" fontId="81" fillId="21" borderId="6" applyNumberFormat="0" applyAlignment="0" applyProtection="0"/>
    <xf numFmtId="1" fontId="116" fillId="0" borderId="7" applyBorder="0"/>
    <xf numFmtId="196" fontId="97" fillId="0" borderId="1">
      <alignment horizontal="center"/>
      <protection hidden="1"/>
    </xf>
    <xf numFmtId="204" fontId="111" fillId="0" borderId="1">
      <alignment horizontal="center"/>
      <protection hidden="1"/>
    </xf>
    <xf numFmtId="2" fontId="97" fillId="0" borderId="1">
      <alignment horizontal="center"/>
      <protection hidden="1"/>
    </xf>
    <xf numFmtId="0" fontId="15" fillId="0" borderId="0" applyFont="0" applyFill="0" applyBorder="0" applyAlignment="0" applyProtection="0"/>
    <xf numFmtId="205" fontId="15" fillId="0" borderId="0" applyFont="0" applyFill="0" applyBorder="0" applyAlignment="0" applyProtection="0"/>
    <xf numFmtId="206" fontId="15" fillId="0" borderId="0" applyFont="0" applyFill="0" applyBorder="0" applyAlignment="0" applyProtection="0"/>
    <xf numFmtId="184" fontId="17" fillId="0" borderId="0"/>
    <xf numFmtId="0" fontId="52" fillId="0" borderId="0" applyNumberFormat="0" applyBorder="0" applyAlignment="0">
      <alignment horizontal="centerContinuous"/>
    </xf>
    <xf numFmtId="0" fontId="92"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120" fillId="0" borderId="0" applyNumberFormat="0" applyAlignment="0">
      <alignment horizontal="left"/>
    </xf>
    <xf numFmtId="215" fontId="52" fillId="0" borderId="0" applyFont="0" applyFill="0" applyBorder="0" applyAlignment="0" applyProtection="0"/>
    <xf numFmtId="0" fontId="82" fillId="0" borderId="0" applyNumberFormat="0" applyFill="0" applyBorder="0" applyAlignment="0" applyProtection="0"/>
    <xf numFmtId="2" fontId="15" fillId="0" borderId="0" applyFont="0" applyFill="0" applyBorder="0" applyAlignment="0" applyProtection="0"/>
    <xf numFmtId="180" fontId="20" fillId="0" borderId="8" applyFont="0" applyFill="0" applyBorder="0" applyProtection="0"/>
    <xf numFmtId="0" fontId="83" fillId="4" borderId="0" applyNumberFormat="0" applyBorder="0" applyAlignment="0" applyProtection="0"/>
    <xf numFmtId="38" fontId="39" fillId="24" borderId="0" applyNumberFormat="0" applyBorder="0" applyAlignment="0" applyProtection="0"/>
    <xf numFmtId="0" fontId="17" fillId="0" borderId="0"/>
    <xf numFmtId="0" fontId="54" fillId="0" borderId="0">
      <alignment horizontal="left"/>
    </xf>
    <xf numFmtId="0" fontId="18" fillId="0" borderId="9" applyNumberFormat="0" applyAlignment="0" applyProtection="0">
      <alignment horizontal="left" vertical="center"/>
    </xf>
    <xf numFmtId="0" fontId="18" fillId="0" borderId="10">
      <alignment horizontal="left" vertical="center"/>
    </xf>
    <xf numFmtId="14" fontId="121" fillId="25" borderId="11">
      <alignment horizontal="center" vertical="center" wrapText="1"/>
    </xf>
    <xf numFmtId="0" fontId="19" fillId="0" borderId="0" applyNumberFormat="0" applyFill="0" applyBorder="0" applyAlignment="0" applyProtection="0"/>
    <xf numFmtId="0" fontId="18" fillId="0" borderId="0" applyNumberFormat="0" applyFill="0" applyBorder="0" applyAlignment="0" applyProtection="0"/>
    <xf numFmtId="0" fontId="84" fillId="0" borderId="12" applyNumberFormat="0" applyFill="0" applyAlignment="0" applyProtection="0"/>
    <xf numFmtId="0" fontId="84" fillId="0" borderId="0" applyNumberFormat="0" applyFill="0" applyBorder="0" applyAlignment="0" applyProtection="0"/>
    <xf numFmtId="0" fontId="40" fillId="0" borderId="0" applyProtection="0"/>
    <xf numFmtId="0" fontId="41" fillId="0" borderId="0" applyProtection="0"/>
    <xf numFmtId="0" fontId="42" fillId="0" borderId="0"/>
    <xf numFmtId="10" fontId="39" fillId="26" borderId="13" applyNumberFormat="0" applyBorder="0" applyAlignment="0" applyProtection="0"/>
    <xf numFmtId="211" fontId="122" fillId="27" borderId="0"/>
    <xf numFmtId="0" fontId="85" fillId="0" borderId="14" applyNumberFormat="0" applyFill="0" applyAlignment="0" applyProtection="0"/>
    <xf numFmtId="211" fontId="122" fillId="28" borderId="0"/>
    <xf numFmtId="196" fontId="39" fillId="0" borderId="3" applyFont="0"/>
    <xf numFmtId="3" fontId="17" fillId="0" borderId="15"/>
    <xf numFmtId="38" fontId="55" fillId="0" borderId="0" applyFont="0" applyFill="0" applyBorder="0" applyAlignment="0" applyProtection="0"/>
    <xf numFmtId="40" fontId="55"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0" fontId="56" fillId="0" borderId="11"/>
    <xf numFmtId="181" fontId="43" fillId="0" borderId="16"/>
    <xf numFmtId="167" fontId="15" fillId="0" borderId="0" applyFont="0" applyFill="0" applyBorder="0" applyAlignment="0" applyProtection="0"/>
    <xf numFmtId="168" fontId="15" fillId="0" borderId="0" applyFont="0" applyFill="0" applyBorder="0" applyAlignment="0" applyProtection="0"/>
    <xf numFmtId="188" fontId="55" fillId="0" borderId="0" applyFont="0" applyFill="0" applyBorder="0" applyAlignment="0" applyProtection="0"/>
    <xf numFmtId="189" fontId="55"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9" fillId="0" borderId="0" applyNumberFormat="0" applyFont="0" applyFill="0" applyAlignment="0"/>
    <xf numFmtId="0" fontId="110" fillId="0" borderId="0">
      <alignment horizontal="justify" vertical="top"/>
    </xf>
    <xf numFmtId="0" fontId="86" fillId="29" borderId="0" applyNumberFormat="0" applyBorder="0" applyAlignment="0" applyProtection="0"/>
    <xf numFmtId="0" fontId="107" fillId="0" borderId="13"/>
    <xf numFmtId="0" fontId="37" fillId="0" borderId="0"/>
    <xf numFmtId="37" fontId="44" fillId="0" borderId="0"/>
    <xf numFmtId="0" fontId="123" fillId="0" borderId="13" applyNumberFormat="0" applyFont="0" applyFill="0" applyBorder="0" applyAlignment="0">
      <alignment horizontal="center"/>
    </xf>
    <xf numFmtId="0" fontId="45" fillId="0" borderId="0"/>
    <xf numFmtId="0" fontId="96" fillId="0" borderId="0"/>
    <xf numFmtId="0" fontId="52" fillId="0" borderId="0"/>
    <xf numFmtId="0" fontId="124" fillId="0" borderId="0"/>
    <xf numFmtId="0" fontId="64" fillId="0" borderId="0"/>
    <xf numFmtId="0" fontId="20" fillId="0" borderId="0"/>
    <xf numFmtId="0" fontId="20" fillId="0" borderId="0"/>
    <xf numFmtId="0" fontId="20" fillId="0" borderId="0"/>
    <xf numFmtId="0" fontId="21" fillId="0" borderId="0"/>
    <xf numFmtId="0" fontId="20" fillId="0" borderId="0"/>
    <xf numFmtId="0" fontId="52" fillId="0" borderId="0"/>
    <xf numFmtId="0" fontId="20" fillId="30" borderId="17" applyNumberFormat="0" applyFont="0" applyAlignment="0" applyProtection="0"/>
    <xf numFmtId="165" fontId="57" fillId="0" borderId="0" applyFont="0" applyFill="0" applyBorder="0" applyAlignment="0" applyProtection="0"/>
    <xf numFmtId="164" fontId="57" fillId="0" borderId="0" applyFont="0" applyFill="0" applyBorder="0" applyAlignment="0" applyProtection="0"/>
    <xf numFmtId="0" fontId="15" fillId="0" borderId="0" applyFont="0" applyFill="0" applyBorder="0" applyAlignment="0" applyProtection="0"/>
    <xf numFmtId="0" fontId="48" fillId="0" borderId="0"/>
    <xf numFmtId="0" fontId="87" fillId="20" borderId="18" applyNumberFormat="0" applyAlignment="0" applyProtection="0"/>
    <xf numFmtId="14" fontId="114" fillId="0" borderId="0">
      <alignment horizontal="center" wrapText="1"/>
      <protection locked="0"/>
    </xf>
    <xf numFmtId="214" fontId="15" fillId="0" borderId="0" applyFont="0" applyFill="0" applyBorder="0" applyAlignment="0" applyProtection="0"/>
    <xf numFmtId="10" fontId="15" fillId="0" borderId="0" applyFont="0" applyFill="0" applyBorder="0" applyAlignment="0" applyProtection="0"/>
    <xf numFmtId="9" fontId="55" fillId="0" borderId="19" applyNumberFormat="0" applyBorder="0"/>
    <xf numFmtId="5" fontId="125" fillId="0" borderId="0"/>
    <xf numFmtId="0" fontId="34" fillId="0" borderId="0" applyNumberFormat="0" applyFont="0" applyFill="0" applyBorder="0" applyAlignment="0" applyProtection="0">
      <alignment horizontal="left"/>
    </xf>
    <xf numFmtId="210" fontId="15" fillId="0" borderId="0" applyNumberFormat="0" applyFill="0" applyBorder="0" applyAlignment="0" applyProtection="0">
      <alignment horizontal="left"/>
    </xf>
    <xf numFmtId="186" fontId="46" fillId="0" borderId="0" applyFont="0" applyFill="0" applyBorder="0" applyAlignment="0" applyProtection="0"/>
    <xf numFmtId="0" fontId="93" fillId="0" borderId="0" applyNumberFormat="0" applyFill="0" applyBorder="0" applyAlignment="0" applyProtection="0"/>
    <xf numFmtId="182" fontId="38" fillId="0" borderId="0" applyFont="0" applyFill="0" applyBorder="0" applyAlignment="0" applyProtection="0"/>
    <xf numFmtId="182" fontId="107" fillId="0" borderId="0" applyFont="0" applyFill="0" applyBorder="0" applyAlignment="0" applyProtection="0"/>
    <xf numFmtId="182" fontId="38" fillId="0" borderId="0" applyFont="0" applyFill="0" applyBorder="0" applyAlignment="0" applyProtection="0"/>
    <xf numFmtId="0" fontId="56" fillId="0" borderId="0"/>
    <xf numFmtId="40" fontId="126" fillId="0" borderId="0" applyBorder="0">
      <alignment horizontal="right"/>
    </xf>
    <xf numFmtId="0" fontId="112" fillId="0" borderId="0"/>
    <xf numFmtId="178" fontId="38" fillId="0" borderId="20">
      <alignment horizontal="right" vertical="center"/>
    </xf>
    <xf numFmtId="178" fontId="107" fillId="0" borderId="20">
      <alignment horizontal="right" vertical="center"/>
    </xf>
    <xf numFmtId="178" fontId="107" fillId="0" borderId="20">
      <alignment horizontal="right" vertical="center"/>
    </xf>
    <xf numFmtId="178" fontId="38" fillId="0" borderId="20">
      <alignment horizontal="right" vertical="center"/>
    </xf>
    <xf numFmtId="178" fontId="38" fillId="0" borderId="20">
      <alignment horizontal="right" vertical="center"/>
    </xf>
    <xf numFmtId="178" fontId="107" fillId="0" borderId="20">
      <alignment horizontal="right" vertical="center"/>
    </xf>
    <xf numFmtId="178" fontId="38" fillId="0" borderId="20">
      <alignment horizontal="right" vertical="center"/>
    </xf>
    <xf numFmtId="178" fontId="107" fillId="0" borderId="20">
      <alignment horizontal="right" vertical="center"/>
    </xf>
    <xf numFmtId="178" fontId="107" fillId="0" borderId="20">
      <alignment horizontal="right" vertical="center"/>
    </xf>
    <xf numFmtId="196" fontId="110" fillId="0" borderId="1">
      <protection hidden="1"/>
    </xf>
    <xf numFmtId="0" fontId="127" fillId="0" borderId="0" applyFill="0" applyBorder="0" applyProtection="0">
      <alignment horizontal="left" vertical="top"/>
    </xf>
    <xf numFmtId="0" fontId="88" fillId="0" borderId="0" applyNumberFormat="0" applyFill="0" applyBorder="0" applyAlignment="0" applyProtection="0"/>
    <xf numFmtId="0" fontId="15" fillId="0" borderId="21" applyNumberFormat="0" applyFont="0" applyFill="0" applyAlignment="0" applyProtection="0"/>
    <xf numFmtId="179" fontId="38" fillId="0" borderId="20">
      <alignment horizontal="center"/>
    </xf>
    <xf numFmtId="3" fontId="47" fillId="0" borderId="22" applyNumberFormat="0" applyBorder="0" applyAlignment="0"/>
    <xf numFmtId="176" fontId="38" fillId="0" borderId="0"/>
    <xf numFmtId="177" fontId="38" fillId="0" borderId="13"/>
    <xf numFmtId="0" fontId="113" fillId="0" borderId="0"/>
    <xf numFmtId="0" fontId="113" fillId="0" borderId="0"/>
    <xf numFmtId="5" fontId="24" fillId="0" borderId="23">
      <alignment horizontal="left" vertical="top"/>
    </xf>
    <xf numFmtId="0" fontId="25" fillId="0" borderId="23">
      <alignment horizontal="left" vertical="center"/>
    </xf>
    <xf numFmtId="0" fontId="22" fillId="31" borderId="13">
      <alignment horizontal="left" vertical="center"/>
    </xf>
    <xf numFmtId="5" fontId="23" fillId="0" borderId="24">
      <alignment horizontal="left" vertical="top"/>
    </xf>
    <xf numFmtId="207" fontId="15" fillId="0" borderId="0" applyFont="0" applyFill="0" applyBorder="0" applyAlignment="0" applyProtection="0"/>
    <xf numFmtId="208" fontId="15" fillId="0" borderId="0" applyFont="0" applyFill="0" applyBorder="0" applyAlignment="0" applyProtection="0"/>
    <xf numFmtId="0" fontId="89" fillId="0" borderId="0" applyNumberFormat="0" applyFill="0" applyBorder="0" applyAlignment="0" applyProtection="0"/>
    <xf numFmtId="0" fontId="49" fillId="0" borderId="0" applyNumberFormat="0" applyFill="0" applyBorder="0" applyAlignment="0" applyProtection="0"/>
    <xf numFmtId="0" fontId="128" fillId="0" borderId="0">
      <alignment vertical="center"/>
    </xf>
    <xf numFmtId="42" fontId="98" fillId="0" borderId="0" applyFont="0" applyFill="0" applyBorder="0" applyAlignment="0" applyProtection="0"/>
    <xf numFmtId="44" fontId="98" fillId="0" borderId="0" applyFont="0" applyFill="0" applyBorder="0" applyAlignment="0" applyProtection="0"/>
    <xf numFmtId="0" fontId="98" fillId="0" borderId="0"/>
    <xf numFmtId="0" fontId="32" fillId="0" borderId="0" applyFont="0" applyFill="0" applyBorder="0" applyAlignment="0" applyProtection="0"/>
    <xf numFmtId="0" fontId="32" fillId="0" borderId="0" applyFont="0" applyFill="0" applyBorder="0" applyAlignment="0" applyProtection="0"/>
    <xf numFmtId="0" fontId="33" fillId="0" borderId="0">
      <alignment vertical="center"/>
    </xf>
    <xf numFmtId="4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9" fontId="129" fillId="0" borderId="0" applyBorder="0" applyAlignment="0" applyProtection="0"/>
    <xf numFmtId="0" fontId="27" fillId="0" borderId="0"/>
    <xf numFmtId="0" fontId="130" fillId="0" borderId="0" applyFont="0" applyFill="0" applyBorder="0" applyAlignment="0" applyProtection="0"/>
    <xf numFmtId="0" fontId="130" fillId="0" borderId="0" applyFont="0" applyFill="0" applyBorder="0" applyAlignment="0" applyProtection="0"/>
    <xf numFmtId="42" fontId="15" fillId="0" borderId="0" applyFont="0" applyFill="0" applyBorder="0" applyAlignment="0" applyProtection="0"/>
    <xf numFmtId="44" fontId="15" fillId="0" borderId="0" applyFont="0" applyFill="0" applyBorder="0" applyAlignment="0" applyProtection="0"/>
    <xf numFmtId="0" fontId="28" fillId="0" borderId="0"/>
    <xf numFmtId="0" fontId="15" fillId="0" borderId="0"/>
    <xf numFmtId="0" fontId="29" fillId="0" borderId="0"/>
    <xf numFmtId="164" fontId="30" fillId="0" borderId="0" applyFont="0" applyFill="0" applyBorder="0" applyAlignment="0" applyProtection="0"/>
    <xf numFmtId="165" fontId="30"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0" fontId="131" fillId="0" borderId="0"/>
    <xf numFmtId="167" fontId="30" fillId="0" borderId="0" applyFont="0" applyFill="0" applyBorder="0" applyAlignment="0" applyProtection="0"/>
    <xf numFmtId="6" fontId="31" fillId="0" borderId="0" applyFont="0" applyFill="0" applyBorder="0" applyAlignment="0" applyProtection="0"/>
    <xf numFmtId="168" fontId="30"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0" fontId="15" fillId="0" borderId="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3"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9" fontId="15" fillId="0" borderId="0" applyFon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4" fillId="0" borderId="0">
      <alignment vertical="top"/>
    </xf>
    <xf numFmtId="0" fontId="91" fillId="0" borderId="0">
      <alignment vertical="top"/>
    </xf>
    <xf numFmtId="0" fontId="91" fillId="0" borderId="0">
      <alignment vertical="top"/>
    </xf>
    <xf numFmtId="0" fontId="91" fillId="0" borderId="0">
      <alignment vertical="top"/>
    </xf>
    <xf numFmtId="0" fontId="15" fillId="0" borderId="0"/>
    <xf numFmtId="0" fontId="15" fillId="0" borderId="0"/>
    <xf numFmtId="0" fontId="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lignment vertical="top"/>
    </xf>
    <xf numFmtId="0" fontId="91" fillId="0" borderId="0">
      <alignment vertical="top"/>
    </xf>
    <xf numFmtId="0" fontId="91"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20" fillId="0" borderId="0"/>
    <xf numFmtId="0" fontId="20" fillId="0" borderId="0"/>
    <xf numFmtId="0" fontId="20" fillId="0" borderId="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209"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83" fontId="15" fillId="0" borderId="0"/>
    <xf numFmtId="183" fontId="15" fillId="0" borderId="0"/>
    <xf numFmtId="183" fontId="15" fillId="0" borderId="0"/>
    <xf numFmtId="184" fontId="15" fillId="0" borderId="0"/>
    <xf numFmtId="184" fontId="15" fillId="0" borderId="0"/>
    <xf numFmtId="184" fontId="15" fillId="0" borderId="0"/>
    <xf numFmtId="0" fontId="20" fillId="0" borderId="0" applyNumberFormat="0" applyBorder="0" applyAlignment="0">
      <alignment horizontal="centerContinuous"/>
    </xf>
    <xf numFmtId="0" fontId="20" fillId="0" borderId="0" applyNumberFormat="0" applyBorder="0" applyAlignment="0">
      <alignment horizontal="centerContinuous"/>
    </xf>
    <xf numFmtId="0" fontId="20" fillId="0" borderId="0" applyNumberFormat="0" applyBorder="0" applyAlignment="0">
      <alignment horizontal="centerContinuous"/>
    </xf>
    <xf numFmtId="215" fontId="20" fillId="0" borderId="0" applyFont="0" applyFill="0" applyBorder="0" applyAlignment="0" applyProtection="0"/>
    <xf numFmtId="215" fontId="20" fillId="0" borderId="0" applyFont="0" applyFill="0" applyBorder="0" applyAlignment="0" applyProtection="0"/>
    <xf numFmtId="215" fontId="20" fillId="0" borderId="0" applyFon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5" fillId="0" borderId="0"/>
    <xf numFmtId="0" fontId="15" fillId="0" borderId="0"/>
    <xf numFmtId="0" fontId="15" fillId="0" borderId="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9" fillId="0" borderId="0" applyProtection="0"/>
    <xf numFmtId="0" fontId="19" fillId="0" borderId="0" applyProtection="0"/>
    <xf numFmtId="0" fontId="19" fillId="0" borderId="0" applyProtection="0"/>
    <xf numFmtId="0" fontId="18" fillId="0" borderId="0" applyProtection="0"/>
    <xf numFmtId="0" fontId="18" fillId="0" borderId="0" applyProtection="0"/>
    <xf numFmtId="0" fontId="18" fillId="0" borderId="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3" fontId="15" fillId="0" borderId="15"/>
    <xf numFmtId="3" fontId="15" fillId="0" borderId="15"/>
    <xf numFmtId="3" fontId="15" fillId="0" borderId="15"/>
    <xf numFmtId="0" fontId="148" fillId="61" borderId="0" applyNumberFormat="0" applyBorder="0" applyAlignment="0" applyProtection="0"/>
    <xf numFmtId="0" fontId="148" fillId="61" borderId="0" applyNumberFormat="0" applyBorder="0" applyAlignment="0" applyProtection="0"/>
    <xf numFmtId="0" fontId="38" fillId="0" borderId="13"/>
    <xf numFmtId="0" fontId="38" fillId="0" borderId="13"/>
    <xf numFmtId="0" fontId="38" fillId="0" borderId="13"/>
    <xf numFmtId="0" fontId="14" fillId="0" borderId="0"/>
    <xf numFmtId="0" fontId="14" fillId="0" borderId="0"/>
    <xf numFmtId="0" fontId="14" fillId="0" borderId="0"/>
    <xf numFmtId="0" fontId="20" fillId="0" borderId="0"/>
    <xf numFmtId="0" fontId="20" fillId="0" borderId="0"/>
    <xf numFmtId="0" fontId="20" fillId="0" borderId="0"/>
    <xf numFmtId="0" fontId="149" fillId="0" borderId="0">
      <alignment vertical="top"/>
    </xf>
    <xf numFmtId="0" fontId="154" fillId="0" borderId="0">
      <alignment vertical="top"/>
    </xf>
    <xf numFmtId="0" fontId="20" fillId="0" borderId="0"/>
    <xf numFmtId="0" fontId="20" fillId="0" borderId="0"/>
    <xf numFmtId="0" fontId="20" fillId="0" borderId="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2"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9" fontId="34" fillId="0" borderId="19" applyNumberFormat="0" applyBorder="0"/>
    <xf numFmtId="9" fontId="34" fillId="0" borderId="19" applyNumberFormat="0" applyBorder="0"/>
    <xf numFmtId="9" fontId="34" fillId="0" borderId="19" applyNumberFormat="0" applyBorder="0"/>
    <xf numFmtId="182" fontId="38" fillId="0" borderId="0" applyFont="0" applyFill="0" applyBorder="0" applyAlignment="0" applyProtection="0"/>
    <xf numFmtId="182" fontId="38" fillId="0" borderId="0" applyFont="0" applyFill="0" applyBorder="0" applyAlignment="0" applyProtection="0"/>
    <xf numFmtId="182" fontId="38" fillId="0" borderId="0" applyFont="0" applyFill="0" applyBorder="0" applyAlignment="0" applyProtection="0"/>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49" fillId="0" borderId="0">
      <alignment vertical="top"/>
    </xf>
    <xf numFmtId="0" fontId="149" fillId="0" borderId="0">
      <alignment vertical="top"/>
    </xf>
    <xf numFmtId="0" fontId="149" fillId="0" borderId="0">
      <alignment vertical="top"/>
    </xf>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39" fillId="57" borderId="28"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3" fillId="0" borderId="30"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6" fillId="60" borderId="28" applyNumberFormat="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8" fillId="61" borderId="0" applyNumberFormat="0" applyBorder="0" applyAlignment="0" applyProtection="0"/>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49" fillId="0" borderId="0">
      <alignment vertical="top"/>
    </xf>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1" fillId="62" borderId="34" applyNumberFormat="0" applyFon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0" fillId="57" borderId="35" applyNumberFormat="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2" fillId="0" borderId="36" applyNumberFormat="0" applyFill="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 fillId="0" borderId="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0"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0"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91" fillId="0" borderId="0">
      <alignment vertical="top"/>
    </xf>
    <xf numFmtId="0" fontId="15"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1" fillId="0" borderId="0">
      <alignment vertical="top"/>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0" borderId="0"/>
    <xf numFmtId="209" fontId="20" fillId="0" borderId="0" applyFont="0" applyFill="0" applyBorder="0" applyAlignment="0" applyProtection="0"/>
    <xf numFmtId="209"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83" fontId="15" fillId="0" borderId="0"/>
    <xf numFmtId="184" fontId="15" fillId="0" borderId="0"/>
    <xf numFmtId="0" fontId="20" fillId="0" borderId="0" applyNumberFormat="0" applyBorder="0" applyAlignment="0">
      <alignment horizontal="centerContinuous"/>
    </xf>
    <xf numFmtId="215" fontId="20" fillId="0" borderId="0" applyFont="0" applyFill="0" applyBorder="0" applyAlignment="0" applyProtection="0"/>
    <xf numFmtId="0" fontId="15" fillId="0" borderId="0"/>
    <xf numFmtId="0" fontId="19" fillId="0" borderId="0" applyProtection="0"/>
    <xf numFmtId="0" fontId="18" fillId="0" borderId="0" applyProtection="0"/>
    <xf numFmtId="3" fontId="15" fillId="0" borderId="15"/>
    <xf numFmtId="0" fontId="38" fillId="0" borderId="13"/>
    <xf numFmtId="0" fontId="14" fillId="0" borderId="0"/>
    <xf numFmtId="0" fontId="20" fillId="0" borderId="0"/>
    <xf numFmtId="0" fontId="20" fillId="0" borderId="0"/>
    <xf numFmtId="9" fontId="34" fillId="0" borderId="19" applyNumberFormat="0" applyBorder="0"/>
    <xf numFmtId="182" fontId="38" fillId="0" borderId="0" applyFont="0" applyFill="0" applyBorder="0" applyAlignment="0" applyProtection="0"/>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178" fontId="38" fillId="0" borderId="20">
      <alignment horizontal="right" vertical="center"/>
    </xf>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3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4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32"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49"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43" borderId="0" applyNumberFormat="0" applyBorder="0" applyAlignment="0" applyProtection="0"/>
    <xf numFmtId="0" fontId="10" fillId="41" borderId="0" applyNumberFormat="0" applyBorder="0" applyAlignment="0" applyProtection="0"/>
    <xf numFmtId="0" fontId="10" fillId="40" borderId="0" applyNumberFormat="0" applyBorder="0" applyAlignment="0" applyProtection="0"/>
    <xf numFmtId="0" fontId="10" fillId="39" borderId="0" applyNumberFormat="0" applyBorder="0" applyAlignment="0" applyProtection="0"/>
    <xf numFmtId="0" fontId="10" fillId="37" borderId="0" applyNumberFormat="0" applyBorder="0" applyAlignment="0" applyProtection="0"/>
    <xf numFmtId="0" fontId="10" fillId="36" borderId="0" applyNumberFormat="0" applyBorder="0" applyAlignment="0" applyProtection="0"/>
    <xf numFmtId="0" fontId="10" fillId="35" borderId="0" applyNumberFormat="0" applyBorder="0" applyAlignment="0" applyProtection="0"/>
    <xf numFmtId="0" fontId="10" fillId="34" borderId="0" applyNumberFormat="0" applyBorder="0" applyAlignment="0" applyProtection="0"/>
    <xf numFmtId="0" fontId="10" fillId="33" borderId="0" applyNumberFormat="0" applyBorder="0" applyAlignment="0" applyProtection="0"/>
    <xf numFmtId="0" fontId="10" fillId="32" borderId="0" applyNumberFormat="0" applyBorder="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0" fillId="62" borderId="34" applyNumberFormat="0" applyFont="0" applyAlignment="0" applyProtection="0"/>
    <xf numFmtId="0" fontId="149"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62" borderId="34" applyNumberFormat="0" applyFont="0" applyAlignment="0" applyProtection="0"/>
    <xf numFmtId="0" fontId="154" fillId="0" borderId="0">
      <alignment vertical="top"/>
    </xf>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9"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8"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7"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4" fillId="0" borderId="0">
      <alignment vertical="top"/>
    </xf>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6"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5"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49" fillId="0" borderId="0">
      <alignment vertical="top"/>
    </xf>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4"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3"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2"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2"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xf numFmtId="0" fontId="155" fillId="0" borderId="0">
      <alignment vertical="top"/>
    </xf>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37" fillId="44" borderId="0" applyNumberFormat="0" applyBorder="0" applyAlignment="0" applyProtection="0"/>
    <xf numFmtId="0" fontId="137" fillId="45" borderId="0" applyNumberFormat="0" applyBorder="0" applyAlignment="0" applyProtection="0"/>
    <xf numFmtId="0" fontId="137" fillId="46" borderId="0" applyNumberFormat="0" applyBorder="0" applyAlignment="0" applyProtection="0"/>
    <xf numFmtId="0" fontId="137" fillId="47" borderId="0" applyNumberFormat="0" applyBorder="0" applyAlignment="0" applyProtection="0"/>
    <xf numFmtId="0" fontId="137" fillId="48" borderId="0" applyNumberFormat="0" applyBorder="0" applyAlignment="0" applyProtection="0"/>
    <xf numFmtId="0" fontId="137" fillId="49" borderId="0" applyNumberFormat="0" applyBorder="0" applyAlignment="0" applyProtection="0"/>
    <xf numFmtId="0" fontId="137" fillId="50" borderId="0" applyNumberFormat="0" applyBorder="0" applyAlignment="0" applyProtection="0"/>
    <xf numFmtId="0" fontId="137" fillId="51" borderId="0" applyNumberFormat="0" applyBorder="0" applyAlignment="0" applyProtection="0"/>
    <xf numFmtId="0" fontId="137" fillId="52" borderId="0" applyNumberFormat="0" applyBorder="0" applyAlignment="0" applyProtection="0"/>
    <xf numFmtId="0" fontId="137" fillId="53" borderId="0" applyNumberFormat="0" applyBorder="0" applyAlignment="0" applyProtection="0"/>
    <xf numFmtId="0" fontId="137" fillId="54" borderId="0" applyNumberFormat="0" applyBorder="0" applyAlignment="0" applyProtection="0"/>
    <xf numFmtId="0" fontId="137" fillId="55" borderId="0" applyNumberFormat="0" applyBorder="0" applyAlignment="0" applyProtection="0"/>
    <xf numFmtId="0" fontId="138" fillId="56" borderId="0" applyNumberFormat="0" applyBorder="0" applyAlignment="0" applyProtection="0"/>
    <xf numFmtId="0" fontId="139" fillId="57" borderId="28" applyNumberFormat="0" applyAlignment="0" applyProtection="0"/>
    <xf numFmtId="0" fontId="140" fillId="58" borderId="29" applyNumberFormat="0" applyAlignment="0" applyProtection="0"/>
    <xf numFmtId="0" fontId="141" fillId="0" borderId="0" applyNumberFormat="0" applyFill="0" applyBorder="0" applyAlignment="0" applyProtection="0"/>
    <xf numFmtId="0" fontId="142" fillId="59" borderId="0" applyNumberFormat="0" applyBorder="0" applyAlignment="0" applyProtection="0"/>
    <xf numFmtId="0" fontId="143" fillId="0" borderId="30" applyNumberFormat="0" applyFill="0" applyAlignment="0" applyProtection="0"/>
    <xf numFmtId="0" fontId="144" fillId="0" borderId="31" applyNumberFormat="0" applyFill="0" applyAlignment="0" applyProtection="0"/>
    <xf numFmtId="0" fontId="145" fillId="0" borderId="32" applyNumberFormat="0" applyFill="0" applyAlignment="0" applyProtection="0"/>
    <xf numFmtId="0" fontId="145" fillId="0" borderId="0" applyNumberFormat="0" applyFill="0" applyBorder="0" applyAlignment="0" applyProtection="0"/>
    <xf numFmtId="0" fontId="146" fillId="60" borderId="28" applyNumberFormat="0" applyAlignment="0" applyProtection="0"/>
    <xf numFmtId="0" fontId="147" fillId="0" borderId="33" applyNumberFormat="0" applyFill="0" applyAlignment="0" applyProtection="0"/>
    <xf numFmtId="0" fontId="148" fillId="61" borderId="0" applyNumberFormat="0" applyBorder="0" applyAlignment="0" applyProtection="0"/>
    <xf numFmtId="0" fontId="1" fillId="62" borderId="34" applyNumberFormat="0" applyFont="0" applyAlignment="0" applyProtection="0"/>
    <xf numFmtId="0" fontId="150" fillId="57" borderId="35" applyNumberFormat="0" applyAlignment="0" applyProtection="0"/>
    <xf numFmtId="0" fontId="151" fillId="0" borderId="0" applyNumberFormat="0" applyFill="0" applyBorder="0" applyAlignment="0" applyProtection="0"/>
    <xf numFmtId="0" fontId="152" fillId="0" borderId="36" applyNumberFormat="0" applyFill="0" applyAlignment="0" applyProtection="0"/>
    <xf numFmtId="0" fontId="153" fillId="0" borderId="0" applyNumberFormat="0" applyFill="0" applyBorder="0" applyAlignment="0" applyProtection="0"/>
  </cellStyleXfs>
  <cellXfs count="607">
    <xf numFmtId="0" fontId="0" fillId="0" borderId="0" xfId="0"/>
    <xf numFmtId="0" fontId="15" fillId="0" borderId="0" xfId="259"/>
    <xf numFmtId="0" fontId="0" fillId="0" borderId="0" xfId="0" applyProtection="1">
      <protection hidden="1"/>
    </xf>
    <xf numFmtId="0" fontId="0" fillId="0" borderId="0" xfId="0" applyProtection="1">
      <protection locked="0"/>
    </xf>
    <xf numFmtId="0" fontId="59" fillId="0" borderId="0" xfId="0" applyFont="1" applyAlignment="1"/>
    <xf numFmtId="38" fontId="59" fillId="0" borderId="0" xfId="188" applyNumberFormat="1" applyFont="1" applyFill="1" applyBorder="1"/>
    <xf numFmtId="38" fontId="68" fillId="0" borderId="0" xfId="188" applyNumberFormat="1" applyFont="1" applyFill="1" applyBorder="1"/>
    <xf numFmtId="0" fontId="71" fillId="0" borderId="0" xfId="191" applyNumberFormat="1" applyFont="1" applyFill="1" applyBorder="1" applyAlignment="1"/>
    <xf numFmtId="0" fontId="75" fillId="0" borderId="0" xfId="191" applyNumberFormat="1" applyFont="1" applyFill="1" applyBorder="1" applyAlignment="1"/>
    <xf numFmtId="0" fontId="68" fillId="0" borderId="0" xfId="187" applyNumberFormat="1" applyFont="1" applyFill="1" applyBorder="1" applyAlignment="1"/>
    <xf numFmtId="3" fontId="68" fillId="0" borderId="0" xfId="190" applyNumberFormat="1" applyFont="1" applyFill="1" applyBorder="1" applyAlignment="1"/>
    <xf numFmtId="0" fontId="59" fillId="0" borderId="0" xfId="187" applyNumberFormat="1" applyFont="1" applyFill="1" applyBorder="1" applyAlignment="1"/>
    <xf numFmtId="0" fontId="67" fillId="0" borderId="0" xfId="187" applyNumberFormat="1" applyFont="1" applyFill="1" applyBorder="1" applyAlignment="1"/>
    <xf numFmtId="0" fontId="59" fillId="0" borderId="0" xfId="190" applyNumberFormat="1" applyFont="1" applyFill="1" applyBorder="1" applyAlignment="1"/>
    <xf numFmtId="0" fontId="70" fillId="0" borderId="0" xfId="191" applyNumberFormat="1" applyFont="1" applyFill="1" applyBorder="1" applyAlignment="1"/>
    <xf numFmtId="3" fontId="59" fillId="0" borderId="0" xfId="190" applyNumberFormat="1" applyFont="1" applyFill="1" applyBorder="1" applyAlignment="1"/>
    <xf numFmtId="0" fontId="76" fillId="0" borderId="0" xfId="191" applyNumberFormat="1" applyFont="1" applyFill="1" applyBorder="1" applyAlignment="1"/>
    <xf numFmtId="3" fontId="67" fillId="0" borderId="0" xfId="190" applyNumberFormat="1" applyFont="1" applyFill="1" applyBorder="1" applyAlignment="1"/>
    <xf numFmtId="38" fontId="59" fillId="0" borderId="0" xfId="188" applyNumberFormat="1" applyFont="1" applyFill="1" applyBorder="1" applyAlignment="1"/>
    <xf numFmtId="0" fontId="68" fillId="0" borderId="0" xfId="190" applyNumberFormat="1" applyFont="1" applyFill="1" applyBorder="1" applyAlignment="1"/>
    <xf numFmtId="0" fontId="59" fillId="0" borderId="0" xfId="190" applyNumberFormat="1" applyFont="1" applyFill="1" applyBorder="1" applyAlignment="1">
      <alignment horizontal="center"/>
    </xf>
    <xf numFmtId="37" fontId="68" fillId="0" borderId="0" xfId="187" applyNumberFormat="1" applyFont="1" applyFill="1" applyBorder="1" applyAlignment="1"/>
    <xf numFmtId="0" fontId="67" fillId="0" borderId="0" xfId="190" applyNumberFormat="1" applyFont="1" applyFill="1" applyBorder="1" applyAlignment="1"/>
    <xf numFmtId="0" fontId="95" fillId="0" borderId="0" xfId="191" applyNumberFormat="1" applyFont="1" applyFill="1" applyBorder="1" applyAlignment="1"/>
    <xf numFmtId="0" fontId="61" fillId="0" borderId="0" xfId="190" applyNumberFormat="1" applyFont="1" applyFill="1" applyBorder="1" applyAlignment="1"/>
    <xf numFmtId="3" fontId="63" fillId="0" borderId="0" xfId="190" applyNumberFormat="1" applyFont="1" applyFill="1" applyBorder="1" applyAlignment="1"/>
    <xf numFmtId="0" fontId="61" fillId="0" borderId="0" xfId="187" applyNumberFormat="1" applyFont="1" applyFill="1" applyBorder="1" applyAlignment="1"/>
    <xf numFmtId="49" fontId="59" fillId="0" borderId="0" xfId="187" applyNumberFormat="1" applyFont="1" applyFill="1" applyBorder="1" applyAlignment="1">
      <alignment horizontal="left"/>
    </xf>
    <xf numFmtId="0" fontId="59" fillId="0" borderId="0" xfId="187" applyNumberFormat="1" applyFont="1" applyBorder="1" applyAlignment="1"/>
    <xf numFmtId="38" fontId="59" fillId="0" borderId="0" xfId="188" applyNumberFormat="1" applyFont="1" applyFill="1" applyBorder="1" applyAlignment="1">
      <alignment wrapText="1"/>
    </xf>
    <xf numFmtId="0" fontId="59" fillId="0" borderId="0" xfId="189" applyFont="1" applyFill="1" applyAlignment="1"/>
    <xf numFmtId="0" fontId="67" fillId="0" borderId="0" xfId="187" applyNumberFormat="1" applyFont="1" applyBorder="1" applyAlignment="1"/>
    <xf numFmtId="0" fontId="59" fillId="0" borderId="0" xfId="187" applyNumberFormat="1" applyFont="1" applyFill="1" applyBorder="1" applyAlignment="1">
      <alignment horizontal="center"/>
    </xf>
    <xf numFmtId="0" fontId="67" fillId="0" borderId="0" xfId="187" applyNumberFormat="1" applyFont="1" applyFill="1" applyBorder="1" applyAlignment="1">
      <alignment horizontal="left"/>
    </xf>
    <xf numFmtId="0" fontId="68" fillId="0" borderId="0" xfId="187" applyNumberFormat="1" applyFont="1" applyFill="1" applyBorder="1" applyAlignment="1">
      <alignment horizontal="left"/>
    </xf>
    <xf numFmtId="0" fontId="68" fillId="0" borderId="0" xfId="187" applyNumberFormat="1" applyFont="1" applyBorder="1" applyAlignment="1"/>
    <xf numFmtId="0" fontId="75" fillId="0" borderId="0" xfId="191" quotePrefix="1" applyNumberFormat="1" applyFont="1" applyFill="1" applyBorder="1" applyAlignment="1"/>
    <xf numFmtId="0" fontId="68" fillId="0" borderId="0" xfId="187" applyNumberFormat="1" applyFont="1" applyFill="1" applyBorder="1" applyAlignment="1">
      <alignment horizontal="justify"/>
    </xf>
    <xf numFmtId="0" fontId="59" fillId="0" borderId="0" xfId="187" applyNumberFormat="1" applyFont="1" applyFill="1" applyBorder="1" applyAlignment="1">
      <alignment horizontal="left" vertical="top"/>
    </xf>
    <xf numFmtId="0" fontId="59" fillId="0" borderId="0" xfId="187" applyNumberFormat="1" applyFont="1" applyFill="1" applyBorder="1" applyAlignment="1">
      <alignment horizontal="right" wrapText="1"/>
    </xf>
    <xf numFmtId="0" fontId="37" fillId="0" borderId="0" xfId="187" applyNumberFormat="1" applyFont="1" applyBorder="1" applyAlignment="1"/>
    <xf numFmtId="0" fontId="37" fillId="0" borderId="0" xfId="187" applyNumberFormat="1" applyFont="1" applyFill="1" applyBorder="1" applyAlignment="1"/>
    <xf numFmtId="0" fontId="37" fillId="0" borderId="0" xfId="187" quotePrefix="1" applyNumberFormat="1" applyFont="1" applyFill="1" applyBorder="1" applyAlignment="1">
      <alignment wrapText="1"/>
    </xf>
    <xf numFmtId="169" fontId="68" fillId="0" borderId="0" xfId="187" applyNumberFormat="1" applyFont="1" applyFill="1" applyBorder="1" applyAlignment="1">
      <alignment horizontal="right"/>
    </xf>
    <xf numFmtId="169" fontId="68" fillId="0" borderId="0" xfId="187" applyNumberFormat="1" applyFont="1" applyBorder="1" applyAlignment="1">
      <alignment horizontal="right"/>
    </xf>
    <xf numFmtId="169" fontId="59" fillId="0" borderId="0" xfId="190" applyNumberFormat="1" applyFont="1" applyFill="1" applyBorder="1" applyAlignment="1">
      <alignment horizontal="right"/>
    </xf>
    <xf numFmtId="169" fontId="63" fillId="0" borderId="0" xfId="187" applyNumberFormat="1" applyFont="1" applyFill="1" applyBorder="1" applyAlignment="1">
      <alignment horizontal="right"/>
    </xf>
    <xf numFmtId="169" fontId="63" fillId="0" borderId="0" xfId="187" applyNumberFormat="1" applyFont="1" applyBorder="1" applyAlignment="1">
      <alignment horizontal="right"/>
    </xf>
    <xf numFmtId="38" fontId="37" fillId="0" borderId="0" xfId="188" applyNumberFormat="1" applyFont="1" applyFill="1" applyBorder="1" applyAlignment="1"/>
    <xf numFmtId="49" fontId="37" fillId="0" borderId="0" xfId="187" applyNumberFormat="1" applyFont="1" applyFill="1" applyBorder="1" applyAlignment="1">
      <alignment horizontal="left"/>
    </xf>
    <xf numFmtId="38" fontId="37" fillId="0" borderId="0" xfId="188" applyNumberFormat="1" applyFont="1" applyFill="1" applyBorder="1"/>
    <xf numFmtId="169" fontId="60" fillId="0" borderId="0" xfId="188" applyNumberFormat="1" applyFont="1" applyFill="1" applyBorder="1" applyAlignment="1">
      <alignment horizontal="right" vertical="center" wrapText="1"/>
    </xf>
    <xf numFmtId="0" fontId="37" fillId="0" borderId="0" xfId="187" applyNumberFormat="1" applyFont="1" applyFill="1" applyBorder="1" applyAlignment="1">
      <alignment wrapText="1"/>
    </xf>
    <xf numFmtId="0" fontId="37" fillId="0" borderId="0" xfId="190" applyNumberFormat="1" applyFont="1" applyFill="1" applyBorder="1" applyAlignment="1"/>
    <xf numFmtId="0" fontId="37" fillId="0" borderId="0" xfId="187" quotePrefix="1" applyNumberFormat="1" applyFont="1" applyFill="1" applyBorder="1" applyAlignment="1">
      <alignment horizontal="right"/>
    </xf>
    <xf numFmtId="169" fontId="37" fillId="0" borderId="0" xfId="187" applyNumberFormat="1" applyFont="1" applyBorder="1" applyAlignment="1">
      <alignment horizontal="right"/>
    </xf>
    <xf numFmtId="169" fontId="37" fillId="0" borderId="0" xfId="187" applyNumberFormat="1" applyFont="1" applyFill="1" applyBorder="1" applyAlignment="1">
      <alignment horizontal="right"/>
    </xf>
    <xf numFmtId="169" fontId="59" fillId="0" borderId="0" xfId="187" applyNumberFormat="1" applyFont="1" applyBorder="1" applyAlignment="1">
      <alignment horizontal="right"/>
    </xf>
    <xf numFmtId="3" fontId="37" fillId="0" borderId="0" xfId="190" applyNumberFormat="1" applyFont="1" applyFill="1" applyBorder="1" applyAlignment="1"/>
    <xf numFmtId="169" fontId="37" fillId="0" borderId="0" xfId="190" applyNumberFormat="1" applyFont="1" applyFill="1" applyBorder="1" applyAlignment="1">
      <alignment horizontal="right"/>
    </xf>
    <xf numFmtId="0" fontId="37" fillId="0" borderId="0" xfId="189" applyFont="1" applyFill="1" applyAlignment="1"/>
    <xf numFmtId="9" fontId="37" fillId="0" borderId="0" xfId="190" applyNumberFormat="1" applyFont="1" applyFill="1" applyBorder="1" applyAlignment="1"/>
    <xf numFmtId="41" fontId="37" fillId="0" borderId="0" xfId="190" applyNumberFormat="1" applyFont="1" applyFill="1" applyBorder="1" applyAlignment="1"/>
    <xf numFmtId="9" fontId="59" fillId="0" borderId="0" xfId="190" applyNumberFormat="1" applyFont="1" applyFill="1" applyBorder="1" applyAlignment="1"/>
    <xf numFmtId="41" fontId="59" fillId="0" borderId="0" xfId="190" applyNumberFormat="1" applyFont="1" applyFill="1" applyBorder="1" applyAlignment="1"/>
    <xf numFmtId="38" fontId="37" fillId="0" borderId="0" xfId="188" applyNumberFormat="1" applyFont="1" applyFill="1" applyBorder="1" applyAlignment="1">
      <alignment wrapText="1"/>
    </xf>
    <xf numFmtId="0" fontId="37" fillId="0" borderId="0" xfId="190" applyNumberFormat="1" applyFont="1" applyFill="1" applyBorder="1" applyAlignment="1">
      <alignment horizontal="right"/>
    </xf>
    <xf numFmtId="3" fontId="37" fillId="0" borderId="0" xfId="190" applyNumberFormat="1" applyFont="1" applyFill="1" applyBorder="1" applyAlignment="1">
      <alignment horizontal="center" wrapText="1"/>
    </xf>
    <xf numFmtId="0" fontId="37" fillId="0" borderId="0" xfId="187" applyNumberFormat="1" applyFont="1" applyFill="1" applyBorder="1" applyAlignment="1">
      <alignment vertical="top"/>
    </xf>
    <xf numFmtId="49" fontId="37" fillId="0" borderId="0" xfId="187" applyNumberFormat="1" applyFont="1" applyFill="1" applyBorder="1" applyAlignment="1">
      <alignment vertical="top"/>
    </xf>
    <xf numFmtId="0" fontId="37" fillId="0" borderId="0" xfId="187" quotePrefix="1" applyNumberFormat="1" applyFont="1" applyFill="1" applyBorder="1" applyAlignment="1">
      <alignment vertical="top" wrapText="1"/>
    </xf>
    <xf numFmtId="38" fontId="37" fillId="0" borderId="0" xfId="188" applyNumberFormat="1" applyFont="1" applyFill="1" applyBorder="1" applyAlignment="1">
      <alignment horizontal="center" wrapText="1"/>
    </xf>
    <xf numFmtId="49" fontId="37" fillId="0" borderId="0" xfId="187" applyNumberFormat="1" applyFont="1" applyFill="1" applyBorder="1" applyAlignment="1"/>
    <xf numFmtId="0" fontId="59" fillId="0" borderId="0" xfId="188" applyFont="1" applyBorder="1" applyAlignment="1"/>
    <xf numFmtId="169" fontId="59" fillId="0" borderId="0" xfId="187" applyNumberFormat="1" applyFont="1" applyFill="1" applyBorder="1" applyAlignment="1">
      <alignment horizontal="center"/>
    </xf>
    <xf numFmtId="166" fontId="59" fillId="0" borderId="0" xfId="106" applyNumberFormat="1" applyFont="1" applyFill="1" applyBorder="1" applyAlignment="1">
      <alignment horizontal="right"/>
    </xf>
    <xf numFmtId="166" fontId="59" fillId="0" borderId="0" xfId="106" applyNumberFormat="1" applyFont="1" applyFill="1" applyBorder="1" applyAlignment="1"/>
    <xf numFmtId="169" fontId="59" fillId="0" borderId="0" xfId="106" applyNumberFormat="1" applyFont="1" applyFill="1" applyBorder="1" applyAlignment="1">
      <alignment horizontal="right"/>
    </xf>
    <xf numFmtId="169" fontId="60" fillId="0" borderId="0" xfId="106" applyNumberFormat="1" applyFont="1" applyFill="1" applyBorder="1" applyAlignment="1">
      <alignment horizontal="right"/>
    </xf>
    <xf numFmtId="166" fontId="37" fillId="0" borderId="0" xfId="106" applyNumberFormat="1" applyFont="1" applyFill="1" applyBorder="1" applyAlignment="1"/>
    <xf numFmtId="0" fontId="59" fillId="0" borderId="0" xfId="190" applyNumberFormat="1" applyFont="1" applyFill="1" applyBorder="1" applyAlignment="1">
      <alignment wrapText="1"/>
    </xf>
    <xf numFmtId="0" fontId="59" fillId="0" borderId="0" xfId="187" applyNumberFormat="1" applyFont="1" applyFill="1" applyBorder="1" applyAlignment="1">
      <alignment wrapText="1"/>
    </xf>
    <xf numFmtId="0" fontId="59" fillId="0" borderId="0" xfId="187" applyNumberFormat="1" applyFont="1" applyFill="1" applyBorder="1" applyAlignment="1">
      <alignment horizontal="right"/>
    </xf>
    <xf numFmtId="166" fontId="70" fillId="0" borderId="0" xfId="106" applyNumberFormat="1" applyFont="1" applyFill="1" applyBorder="1" applyAlignment="1">
      <alignment horizontal="right"/>
    </xf>
    <xf numFmtId="166" fontId="37" fillId="0" borderId="0" xfId="106" applyNumberFormat="1" applyFont="1" applyFill="1" applyBorder="1" applyAlignment="1">
      <alignment horizontal="right"/>
    </xf>
    <xf numFmtId="38" fontId="37" fillId="0" borderId="0" xfId="188" applyNumberFormat="1" applyFont="1" applyFill="1" applyBorder="1" applyAlignment="1">
      <alignment horizontal="left"/>
    </xf>
    <xf numFmtId="0" fontId="37" fillId="0" borderId="26" xfId="187" applyNumberFormat="1" applyFont="1" applyFill="1" applyBorder="1" applyAlignment="1"/>
    <xf numFmtId="0" fontId="37" fillId="0" borderId="0" xfId="187" applyNumberFormat="1" applyFont="1" applyFill="1" applyBorder="1" applyAlignment="1">
      <alignment horizontal="left" vertical="top"/>
    </xf>
    <xf numFmtId="169" fontId="37" fillId="0" borderId="0" xfId="190" applyNumberFormat="1" applyFont="1" applyFill="1" applyBorder="1" applyAlignment="1"/>
    <xf numFmtId="0" fontId="59" fillId="0" borderId="0" xfId="188" applyNumberFormat="1" applyFont="1" applyFill="1" applyBorder="1" applyAlignment="1"/>
    <xf numFmtId="0" fontId="67" fillId="0" borderId="0" xfId="187" applyNumberFormat="1" applyFont="1" applyFill="1" applyBorder="1" applyAlignment="1">
      <alignment horizontal="right"/>
    </xf>
    <xf numFmtId="0" fontId="59" fillId="0" borderId="0" xfId="190" applyNumberFormat="1" applyFont="1" applyFill="1" applyBorder="1" applyAlignment="1">
      <alignment horizontal="right"/>
    </xf>
    <xf numFmtId="0" fontId="59" fillId="0" borderId="0" xfId="187" applyNumberFormat="1" applyFont="1" applyFill="1" applyBorder="1" applyAlignment="1">
      <alignment vertical="top"/>
    </xf>
    <xf numFmtId="0" fontId="37" fillId="0" borderId="0" xfId="187" applyNumberFormat="1" applyFont="1" applyFill="1" applyBorder="1" applyAlignment="1">
      <alignment vertical="top" wrapText="1"/>
    </xf>
    <xf numFmtId="166" fontId="37" fillId="0" borderId="0" xfId="106" applyNumberFormat="1" applyFont="1" applyFill="1" applyBorder="1" applyAlignment="1" applyProtection="1">
      <protection hidden="1"/>
    </xf>
    <xf numFmtId="169" fontId="60" fillId="0" borderId="0" xfId="106" applyNumberFormat="1" applyFont="1" applyFill="1" applyBorder="1" applyAlignment="1" applyProtection="1">
      <alignment horizontal="right"/>
      <protection hidden="1"/>
    </xf>
    <xf numFmtId="218" fontId="59" fillId="0" borderId="0" xfId="106" applyNumberFormat="1" applyFont="1" applyFill="1" applyBorder="1" applyAlignment="1"/>
    <xf numFmtId="166" fontId="62" fillId="0" borderId="0" xfId="106" applyNumberFormat="1" applyFont="1" applyFill="1" applyBorder="1" applyAlignment="1"/>
    <xf numFmtId="169" fontId="62" fillId="0" borderId="0" xfId="106" applyNumberFormat="1" applyFont="1" applyFill="1" applyBorder="1" applyAlignment="1"/>
    <xf numFmtId="166" fontId="37" fillId="0" borderId="0" xfId="106" applyNumberFormat="1" applyFont="1" applyFill="1" applyBorder="1" applyAlignment="1">
      <alignment horizontal="right" shrinkToFit="1"/>
    </xf>
    <xf numFmtId="0" fontId="37" fillId="0" borderId="0" xfId="106" applyNumberFormat="1" applyFont="1" applyFill="1" applyBorder="1" applyAlignment="1">
      <alignment horizontal="right"/>
    </xf>
    <xf numFmtId="169" fontId="60" fillId="0" borderId="0" xfId="106" quotePrefix="1" applyNumberFormat="1" applyFont="1" applyFill="1" applyBorder="1" applyAlignment="1">
      <alignment horizontal="right"/>
    </xf>
    <xf numFmtId="169" fontId="135" fillId="0" borderId="0" xfId="190" applyNumberFormat="1" applyFont="1" applyFill="1" applyBorder="1" applyAlignment="1">
      <alignment horizontal="right"/>
    </xf>
    <xf numFmtId="49" fontId="59" fillId="0" borderId="0" xfId="190" applyNumberFormat="1" applyFont="1" applyFill="1" applyBorder="1" applyAlignment="1"/>
    <xf numFmtId="0" fontId="37" fillId="0" borderId="25" xfId="190" applyNumberFormat="1" applyFont="1" applyFill="1" applyBorder="1" applyAlignment="1"/>
    <xf numFmtId="169" fontId="37" fillId="0" borderId="0" xfId="106" applyNumberFormat="1" applyFont="1" applyFill="1" applyBorder="1" applyAlignment="1">
      <alignment shrinkToFit="1"/>
    </xf>
    <xf numFmtId="0" fontId="37" fillId="0" borderId="0" xfId="191" applyNumberFormat="1" applyFont="1" applyFill="1" applyBorder="1" applyAlignment="1"/>
    <xf numFmtId="169" fontId="62" fillId="0" borderId="0" xfId="106" applyNumberFormat="1" applyFont="1" applyFill="1" applyBorder="1" applyAlignment="1">
      <alignment horizontal="right"/>
    </xf>
    <xf numFmtId="0" fontId="68" fillId="0" borderId="0" xfId="187" applyNumberFormat="1" applyFont="1" applyFill="1" applyBorder="1" applyAlignment="1">
      <alignment horizontal="right"/>
    </xf>
    <xf numFmtId="0" fontId="37" fillId="0" borderId="0" xfId="189" quotePrefix="1" applyFont="1" applyFill="1" applyAlignment="1"/>
    <xf numFmtId="1" fontId="59" fillId="0" borderId="0" xfId="0" applyNumberFormat="1" applyFont="1" applyBorder="1" applyAlignment="1"/>
    <xf numFmtId="49" fontId="67" fillId="0" borderId="0" xfId="0" applyNumberFormat="1" applyFont="1" applyBorder="1" applyAlignment="1"/>
    <xf numFmtId="0" fontId="59" fillId="0" borderId="0" xfId="0" applyNumberFormat="1" applyFont="1" applyBorder="1" applyAlignment="1"/>
    <xf numFmtId="0" fontId="59" fillId="0" borderId="0" xfId="0" applyFont="1"/>
    <xf numFmtId="0" fontId="59" fillId="0" borderId="0" xfId="0" applyFont="1" applyBorder="1"/>
    <xf numFmtId="166" fontId="59" fillId="0" borderId="0" xfId="101" applyNumberFormat="1" applyFont="1" applyBorder="1"/>
    <xf numFmtId="0" fontId="59" fillId="0" borderId="0" xfId="0" applyFont="1" applyBorder="1" applyAlignment="1">
      <alignment horizontal="left" wrapText="1"/>
    </xf>
    <xf numFmtId="0" fontId="59" fillId="0" borderId="0" xfId="0" applyFont="1" applyBorder="1" applyAlignment="1">
      <alignment horizontal="left"/>
    </xf>
    <xf numFmtId="0" fontId="59" fillId="0" borderId="0" xfId="0" applyFont="1" applyBorder="1" applyAlignment="1">
      <alignment horizontal="center" vertical="center"/>
    </xf>
    <xf numFmtId="0" fontId="59" fillId="0" borderId="0" xfId="0" applyFont="1" applyBorder="1" applyAlignment="1">
      <alignment horizontal="center" vertical="center" wrapText="1"/>
    </xf>
    <xf numFmtId="14" fontId="59" fillId="0" borderId="0" xfId="101" applyNumberFormat="1" applyFont="1" applyBorder="1" applyAlignment="1">
      <alignment horizontal="center" vertical="center"/>
    </xf>
    <xf numFmtId="0" fontId="37" fillId="0" borderId="0" xfId="0" applyFont="1" applyBorder="1"/>
    <xf numFmtId="166" fontId="37" fillId="0" borderId="0" xfId="101" applyNumberFormat="1" applyFont="1" applyBorder="1"/>
    <xf numFmtId="166" fontId="59" fillId="0" borderId="0" xfId="101" applyNumberFormat="1" applyFont="1"/>
    <xf numFmtId="0" fontId="59" fillId="0" borderId="0" xfId="0" applyFont="1" applyAlignment="1">
      <alignment vertical="center"/>
    </xf>
    <xf numFmtId="0" fontId="59" fillId="0" borderId="0" xfId="0" applyFont="1" applyAlignment="1">
      <alignment horizontal="left" wrapText="1"/>
    </xf>
    <xf numFmtId="0" fontId="59" fillId="0" borderId="0" xfId="0" applyFont="1" applyAlignment="1">
      <alignment horizontal="left"/>
    </xf>
    <xf numFmtId="0" fontId="68" fillId="0" borderId="0" xfId="0" applyFont="1" applyAlignment="1">
      <alignment horizontal="center"/>
    </xf>
    <xf numFmtId="0" fontId="59" fillId="0" borderId="0" xfId="0" applyFont="1" applyAlignment="1">
      <alignment horizontal="center" vertical="center"/>
    </xf>
    <xf numFmtId="0" fontId="59" fillId="0" borderId="0" xfId="0" applyFont="1" applyAlignment="1">
      <alignment horizontal="center" vertical="center" wrapText="1"/>
    </xf>
    <xf numFmtId="0" fontId="59" fillId="0" borderId="0" xfId="0" applyFont="1" applyBorder="1" applyAlignment="1">
      <alignment horizontal="center"/>
    </xf>
    <xf numFmtId="0" fontId="37" fillId="0" borderId="0" xfId="0" applyFont="1" applyBorder="1" applyAlignment="1">
      <alignment horizontal="center"/>
    </xf>
    <xf numFmtId="1" fontId="59" fillId="0" borderId="0" xfId="0" applyNumberFormat="1" applyFont="1" applyAlignment="1">
      <alignment horizontal="center"/>
    </xf>
    <xf numFmtId="0" fontId="59" fillId="0" borderId="0" xfId="0" applyFont="1" applyAlignment="1">
      <alignment wrapText="1"/>
    </xf>
    <xf numFmtId="0" fontId="37" fillId="0" borderId="0" xfId="0" applyFont="1" applyBorder="1" applyAlignment="1">
      <alignment horizontal="left" wrapText="1"/>
    </xf>
    <xf numFmtId="1" fontId="59" fillId="0" borderId="0" xfId="0" applyNumberFormat="1" applyFont="1" applyBorder="1"/>
    <xf numFmtId="166" fontId="59" fillId="0" borderId="0" xfId="0" applyNumberFormat="1" applyFont="1"/>
    <xf numFmtId="166" fontId="59" fillId="0" borderId="0" xfId="0" applyNumberFormat="1" applyFont="1" applyBorder="1"/>
    <xf numFmtId="166" fontId="71" fillId="0" borderId="0" xfId="106" applyNumberFormat="1" applyFont="1" applyFill="1" applyBorder="1" applyAlignment="1">
      <alignment horizontal="right" wrapText="1"/>
    </xf>
    <xf numFmtId="169" fontId="37" fillId="0" borderId="0" xfId="106" applyNumberFormat="1" applyFont="1" applyFill="1" applyBorder="1" applyAlignment="1">
      <alignment horizontal="right"/>
    </xf>
    <xf numFmtId="169" fontId="37" fillId="0" borderId="0" xfId="106" applyNumberFormat="1" applyFont="1" applyFill="1" applyBorder="1" applyAlignment="1">
      <alignment horizontal="right" shrinkToFit="1"/>
    </xf>
    <xf numFmtId="169" fontId="62" fillId="0" borderId="27" xfId="106" applyNumberFormat="1" applyFont="1" applyFill="1" applyBorder="1" applyAlignment="1">
      <alignment horizontal="right"/>
    </xf>
    <xf numFmtId="169" fontId="37" fillId="0" borderId="26" xfId="106" applyNumberFormat="1" applyFont="1" applyFill="1" applyBorder="1" applyAlignment="1">
      <alignment horizontal="right" shrinkToFit="1"/>
    </xf>
    <xf numFmtId="169" fontId="61" fillId="0" borderId="0" xfId="106" applyNumberFormat="1" applyFont="1" applyFill="1" applyBorder="1" applyAlignment="1">
      <alignment horizontal="right" shrinkToFit="1"/>
    </xf>
    <xf numFmtId="169" fontId="59" fillId="0" borderId="27" xfId="106" applyNumberFormat="1" applyFont="1" applyFill="1" applyBorder="1" applyAlignment="1">
      <alignment horizontal="right"/>
    </xf>
    <xf numFmtId="0" fontId="37" fillId="0" borderId="0" xfId="187" applyNumberFormat="1" applyFont="1" applyFill="1" applyBorder="1" applyAlignment="1">
      <alignment horizontal="left"/>
    </xf>
    <xf numFmtId="41" fontId="37" fillId="0" borderId="0" xfId="187" applyNumberFormat="1" applyFont="1" applyFill="1" applyBorder="1" applyAlignment="1">
      <alignment horizontal="center"/>
    </xf>
    <xf numFmtId="41" fontId="37" fillId="0" borderId="26" xfId="187" applyNumberFormat="1" applyFont="1" applyFill="1" applyBorder="1" applyAlignment="1">
      <alignment horizontal="center"/>
    </xf>
    <xf numFmtId="38" fontId="37" fillId="0" borderId="0" xfId="188" applyNumberFormat="1" applyFont="1" applyFill="1" applyBorder="1" applyAlignment="1">
      <alignment horizontal="right" wrapText="1"/>
    </xf>
    <xf numFmtId="38" fontId="37" fillId="0" borderId="25" xfId="188" applyNumberFormat="1" applyFont="1" applyFill="1" applyBorder="1" applyAlignment="1">
      <alignment horizontal="right" wrapText="1"/>
    </xf>
    <xf numFmtId="3" fontId="37" fillId="0" borderId="10" xfId="190" applyNumberFormat="1" applyFont="1" applyFill="1" applyBorder="1" applyAlignment="1">
      <alignment horizontal="right" wrapText="1"/>
    </xf>
    <xf numFmtId="0" fontId="37" fillId="0" borderId="0" xfId="189" applyFont="1" applyFill="1" applyAlignment="1">
      <alignment horizontal="justify" vertical="top" wrapText="1"/>
    </xf>
    <xf numFmtId="166" fontId="71" fillId="0" borderId="25" xfId="106" applyNumberFormat="1" applyFont="1" applyFill="1" applyBorder="1" applyAlignment="1">
      <alignment horizontal="right" wrapText="1"/>
    </xf>
    <xf numFmtId="3" fontId="37" fillId="0" borderId="0" xfId="190" applyNumberFormat="1" applyFont="1" applyFill="1" applyBorder="1" applyAlignment="1">
      <alignment horizontal="center"/>
    </xf>
    <xf numFmtId="14" fontId="37" fillId="0" borderId="25" xfId="190" applyNumberFormat="1" applyFont="1" applyFill="1" applyBorder="1" applyAlignment="1">
      <alignment horizontal="center"/>
    </xf>
    <xf numFmtId="0" fontId="37" fillId="0" borderId="0" xfId="187" applyNumberFormat="1" applyFont="1" applyFill="1" applyBorder="1" applyAlignment="1">
      <alignment horizontal="right" wrapText="1"/>
    </xf>
    <xf numFmtId="0" fontId="37" fillId="0" borderId="0" xfId="187" applyNumberFormat="1" applyFont="1" applyFill="1" applyBorder="1" applyAlignment="1">
      <alignment horizontal="left" wrapText="1"/>
    </xf>
    <xf numFmtId="38" fontId="135" fillId="0" borderId="0" xfId="188" applyNumberFormat="1" applyFont="1" applyFill="1" applyBorder="1" applyAlignment="1">
      <alignment horizontal="right" wrapText="1"/>
    </xf>
    <xf numFmtId="0" fontId="59" fillId="0" borderId="25" xfId="190" applyNumberFormat="1" applyFont="1" applyFill="1" applyBorder="1" applyAlignment="1">
      <alignment horizontal="center"/>
    </xf>
    <xf numFmtId="0" fontId="37" fillId="0" borderId="0" xfId="187" applyNumberFormat="1" applyFont="1" applyFill="1" applyAlignment="1">
      <alignment horizontal="justify" wrapText="1"/>
    </xf>
    <xf numFmtId="0" fontId="37" fillId="0" borderId="0" xfId="187" applyNumberFormat="1" applyFont="1" applyFill="1" applyBorder="1" applyAlignment="1">
      <alignment horizontal="right"/>
    </xf>
    <xf numFmtId="169" fontId="59" fillId="0" borderId="0" xfId="187" applyNumberFormat="1" applyFont="1" applyFill="1" applyBorder="1" applyAlignment="1">
      <alignment horizontal="right"/>
    </xf>
    <xf numFmtId="0" fontId="59" fillId="0" borderId="0" xfId="187" applyNumberFormat="1" applyFont="1" applyFill="1" applyBorder="1" applyAlignment="1">
      <alignment horizontal="left"/>
    </xf>
    <xf numFmtId="219" fontId="37" fillId="0" borderId="0" xfId="106" applyNumberFormat="1" applyFont="1" applyFill="1" applyBorder="1" applyAlignment="1">
      <alignment horizontal="right"/>
    </xf>
    <xf numFmtId="38" fontId="37" fillId="0" borderId="0" xfId="188" applyNumberFormat="1" applyFont="1" applyFill="1" applyBorder="1" applyAlignment="1">
      <alignment horizontal="right" vertical="center" wrapText="1"/>
    </xf>
    <xf numFmtId="38" fontId="59" fillId="0" borderId="0" xfId="188" applyNumberFormat="1" applyFont="1" applyFill="1" applyBorder="1" applyAlignment="1">
      <alignment horizontal="right" vertical="center" wrapText="1"/>
    </xf>
    <xf numFmtId="0" fontId="59" fillId="0" borderId="0" xfId="271" applyFont="1" applyFill="1" applyAlignment="1">
      <alignment horizontal="left"/>
    </xf>
    <xf numFmtId="49" fontId="59" fillId="0" borderId="0" xfId="271" applyNumberFormat="1" applyFont="1" applyBorder="1" applyAlignment="1"/>
    <xf numFmtId="0" fontId="59" fillId="0" borderId="0" xfId="271" applyFont="1" applyFill="1" applyBorder="1" applyAlignment="1">
      <alignment horizontal="right"/>
    </xf>
    <xf numFmtId="0" fontId="37" fillId="0" borderId="0" xfId="271" applyFont="1" applyBorder="1"/>
    <xf numFmtId="166" fontId="37" fillId="0" borderId="0" xfId="106" applyNumberFormat="1" applyFont="1" applyBorder="1"/>
    <xf numFmtId="169" fontId="37" fillId="0" borderId="0" xfId="271" applyNumberFormat="1" applyFont="1" applyBorder="1" applyAlignment="1">
      <alignment horizontal="center"/>
    </xf>
    <xf numFmtId="169" fontId="60" fillId="0" borderId="0" xfId="271" applyNumberFormat="1" applyFont="1" applyBorder="1" applyAlignment="1">
      <alignment horizontal="right"/>
    </xf>
    <xf numFmtId="169" fontId="37" fillId="0" borderId="0" xfId="106" applyNumberFormat="1" applyFont="1" applyBorder="1" applyAlignment="1">
      <alignment horizontal="right"/>
    </xf>
    <xf numFmtId="169" fontId="37" fillId="0" borderId="0" xfId="271" applyNumberFormat="1" applyFont="1" applyBorder="1" applyAlignment="1">
      <alignment horizontal="right"/>
    </xf>
    <xf numFmtId="169" fontId="68" fillId="0" borderId="0" xfId="106" applyNumberFormat="1" applyFont="1" applyBorder="1" applyAlignment="1">
      <alignment horizontal="right"/>
    </xf>
    <xf numFmtId="0" fontId="37" fillId="0" borderId="0" xfId="188" applyFont="1" applyBorder="1" applyAlignment="1">
      <alignment horizontal="center"/>
    </xf>
    <xf numFmtId="0" fontId="37" fillId="0" borderId="0" xfId="188" applyFont="1" applyBorder="1"/>
    <xf numFmtId="0" fontId="37" fillId="0" borderId="0" xfId="188" applyFont="1" applyBorder="1" applyAlignment="1">
      <alignment horizontal="left"/>
    </xf>
    <xf numFmtId="0" fontId="37" fillId="0" borderId="0" xfId="188" applyFont="1" applyBorder="1" applyAlignment="1">
      <alignment horizontal="right"/>
    </xf>
    <xf numFmtId="166" fontId="59" fillId="0" borderId="0" xfId="106" applyNumberFormat="1" applyFont="1" applyBorder="1"/>
    <xf numFmtId="169" fontId="59" fillId="0" borderId="0" xfId="271" applyNumberFormat="1" applyFont="1" applyBorder="1" applyAlignment="1">
      <alignment horizontal="left"/>
    </xf>
    <xf numFmtId="0" fontId="37" fillId="0" borderId="0" xfId="271" applyFont="1" applyAlignment="1">
      <alignment horizontal="justify" vertical="top"/>
    </xf>
    <xf numFmtId="0" fontId="37" fillId="0" borderId="0" xfId="271" applyFont="1" applyFill="1" applyBorder="1" applyAlignment="1">
      <alignment horizontal="left" vertical="top" wrapText="1"/>
    </xf>
    <xf numFmtId="0" fontId="37" fillId="0" borderId="0" xfId="271" applyFont="1" applyAlignment="1">
      <alignment horizontal="justify" vertical="top" wrapText="1"/>
    </xf>
    <xf numFmtId="40" fontId="37" fillId="0" borderId="0" xfId="271" applyNumberFormat="1" applyFont="1" applyAlignment="1">
      <alignment horizontal="right" wrapText="1"/>
    </xf>
    <xf numFmtId="38" fontId="37" fillId="0" borderId="0" xfId="271" applyNumberFormat="1" applyFont="1" applyAlignment="1">
      <alignment horizontal="right"/>
    </xf>
    <xf numFmtId="40" fontId="37" fillId="0" borderId="0" xfId="271" applyNumberFormat="1" applyFont="1" applyAlignment="1">
      <alignment horizontal="right"/>
    </xf>
    <xf numFmtId="169" fontId="60" fillId="0" borderId="0" xfId="271" applyNumberFormat="1" applyFont="1" applyFill="1" applyBorder="1" applyAlignment="1">
      <alignment horizontal="right"/>
    </xf>
    <xf numFmtId="0" fontId="37" fillId="0" borderId="0" xfId="271" applyFont="1" applyFill="1" applyAlignment="1">
      <alignment horizontal="justify"/>
    </xf>
    <xf numFmtId="0" fontId="37" fillId="0" borderId="0" xfId="271" applyFont="1" applyFill="1" applyAlignment="1">
      <alignment horizontal="justify" vertical="top"/>
    </xf>
    <xf numFmtId="40" fontId="37" fillId="0" borderId="25" xfId="271" applyNumberFormat="1" applyFont="1" applyBorder="1" applyAlignment="1">
      <alignment horizontal="right" wrapText="1"/>
    </xf>
    <xf numFmtId="0" fontId="59" fillId="0" borderId="0" xfId="271" applyFont="1" applyBorder="1" applyAlignment="1">
      <alignment horizontal="right"/>
    </xf>
    <xf numFmtId="0" fontId="59" fillId="0" borderId="0" xfId="271" applyFont="1" applyFill="1" applyBorder="1" applyAlignment="1">
      <alignment horizontal="left"/>
    </xf>
    <xf numFmtId="0" fontId="37" fillId="0" borderId="0" xfId="271" applyFont="1" applyBorder="1" applyAlignment="1">
      <alignment horizontal="justify" vertical="top" wrapText="1"/>
    </xf>
    <xf numFmtId="40" fontId="37" fillId="0" borderId="0" xfId="271" applyNumberFormat="1" applyFont="1" applyBorder="1" applyAlignment="1">
      <alignment horizontal="right" wrapText="1"/>
    </xf>
    <xf numFmtId="38" fontId="37" fillId="0" borderId="0" xfId="271" applyNumberFormat="1" applyFont="1" applyBorder="1" applyAlignment="1">
      <alignment horizontal="right"/>
    </xf>
    <xf numFmtId="40" fontId="37" fillId="0" borderId="0" xfId="271" applyNumberFormat="1" applyFont="1" applyBorder="1" applyAlignment="1">
      <alignment horizontal="right"/>
    </xf>
    <xf numFmtId="0" fontId="59" fillId="0" borderId="0" xfId="271" applyFont="1" applyFill="1" applyBorder="1" applyAlignment="1">
      <alignment horizontal="justify"/>
    </xf>
    <xf numFmtId="0" fontId="59" fillId="0" borderId="0" xfId="271" applyFont="1" applyFill="1" applyBorder="1" applyAlignment="1">
      <alignment horizontal="justify" vertical="top" wrapText="1"/>
    </xf>
    <xf numFmtId="169" fontId="59" fillId="0" borderId="0" xfId="271" applyNumberFormat="1" applyFont="1" applyFill="1" applyBorder="1" applyAlignment="1">
      <alignment horizontal="right"/>
    </xf>
    <xf numFmtId="171" fontId="59" fillId="0" borderId="0" xfId="271" applyNumberFormat="1" applyFont="1" applyFill="1" applyBorder="1" applyAlignment="1">
      <alignment horizontal="right"/>
    </xf>
    <xf numFmtId="0" fontId="59" fillId="0" borderId="0" xfId="271" applyFont="1" applyFill="1" applyBorder="1" applyAlignment="1">
      <alignment horizontal="justify" vertical="top"/>
    </xf>
    <xf numFmtId="169" fontId="60" fillId="0" borderId="0" xfId="271" applyNumberFormat="1" applyFont="1" applyFill="1" applyBorder="1" applyAlignment="1">
      <alignment horizontal="right" vertical="top"/>
    </xf>
    <xf numFmtId="169" fontId="68" fillId="0" borderId="0" xfId="106" applyNumberFormat="1" applyFont="1" applyFill="1" applyBorder="1" applyAlignment="1" applyProtection="1">
      <alignment horizontal="right"/>
      <protection locked="0"/>
    </xf>
    <xf numFmtId="169" fontId="90" fillId="0" borderId="0" xfId="106" applyNumberFormat="1" applyFont="1" applyFill="1" applyBorder="1" applyAlignment="1" applyProtection="1">
      <alignment horizontal="right"/>
      <protection locked="0"/>
    </xf>
    <xf numFmtId="0" fontId="37" fillId="0" borderId="0" xfId="271" applyFont="1" applyFill="1" applyBorder="1" applyAlignment="1">
      <alignment horizontal="right" vertical="center"/>
    </xf>
    <xf numFmtId="0" fontId="37" fillId="0" borderId="0" xfId="271" applyFont="1" applyFill="1" applyBorder="1" applyAlignment="1">
      <alignment horizontal="left" vertical="center"/>
    </xf>
    <xf numFmtId="0" fontId="37" fillId="0" borderId="0" xfId="271" applyFont="1" applyFill="1" applyBorder="1" applyAlignment="1">
      <alignment horizontal="right" vertical="center" wrapText="1"/>
    </xf>
    <xf numFmtId="169" fontId="37" fillId="0" borderId="0" xfId="271" applyNumberFormat="1" applyFont="1" applyFill="1" applyBorder="1" applyAlignment="1">
      <alignment horizontal="right" vertical="center"/>
    </xf>
    <xf numFmtId="169" fontId="37" fillId="0" borderId="0" xfId="106" applyNumberFormat="1" applyFont="1" applyFill="1" applyBorder="1" applyAlignment="1">
      <alignment horizontal="right" vertical="center"/>
    </xf>
    <xf numFmtId="169" fontId="60" fillId="0" borderId="0" xfId="271" applyNumberFormat="1" applyFont="1" applyFill="1" applyBorder="1" applyAlignment="1">
      <alignment horizontal="right" vertical="center" wrapText="1"/>
    </xf>
    <xf numFmtId="169" fontId="59" fillId="0" borderId="0" xfId="271" applyNumberFormat="1" applyFont="1" applyFill="1" applyBorder="1" applyAlignment="1">
      <alignment horizontal="right" vertical="center" wrapText="1"/>
    </xf>
    <xf numFmtId="0" fontId="37" fillId="0" borderId="0" xfId="271" applyFont="1" applyFill="1" applyBorder="1" applyAlignment="1">
      <alignment horizontal="center" vertical="center"/>
    </xf>
    <xf numFmtId="0" fontId="37" fillId="0" borderId="0" xfId="271" applyFont="1" applyFill="1" applyBorder="1" applyAlignment="1">
      <alignment horizontal="center" vertical="center" wrapText="1"/>
    </xf>
    <xf numFmtId="169" fontId="37" fillId="0" borderId="0" xfId="106" applyNumberFormat="1" applyFont="1" applyFill="1" applyBorder="1" applyAlignment="1">
      <alignment horizontal="center" vertical="center"/>
    </xf>
    <xf numFmtId="169" fontId="37" fillId="0" borderId="0" xfId="271" applyNumberFormat="1" applyFont="1" applyFill="1" applyBorder="1" applyAlignment="1">
      <alignment horizontal="center" vertical="center"/>
    </xf>
    <xf numFmtId="170" fontId="59" fillId="0" borderId="0" xfId="106" applyNumberFormat="1" applyFont="1" applyFill="1" applyBorder="1" applyAlignment="1">
      <alignment horizontal="right"/>
    </xf>
    <xf numFmtId="169" fontId="59" fillId="0" borderId="0" xfId="271" applyNumberFormat="1" applyFont="1" applyFill="1" applyBorder="1" applyAlignment="1">
      <alignment horizontal="right" vertical="top" wrapText="1"/>
    </xf>
    <xf numFmtId="169" fontId="59" fillId="0" borderId="10" xfId="271" applyNumberFormat="1" applyFont="1" applyFill="1" applyBorder="1" applyAlignment="1">
      <alignment horizontal="right" wrapText="1"/>
    </xf>
    <xf numFmtId="169" fontId="59" fillId="0" borderId="0" xfId="271" applyNumberFormat="1" applyFont="1" applyFill="1" applyBorder="1" applyAlignment="1">
      <alignment horizontal="right" wrapText="1"/>
    </xf>
    <xf numFmtId="0" fontId="37" fillId="0" borderId="0" xfId="271" applyFont="1" applyFill="1" applyBorder="1" applyAlignment="1">
      <alignment horizontal="justify" vertical="top"/>
    </xf>
    <xf numFmtId="169" fontId="37" fillId="0" borderId="0" xfId="271" applyNumberFormat="1" applyFont="1" applyFill="1" applyBorder="1" applyAlignment="1">
      <alignment horizontal="right" wrapText="1"/>
    </xf>
    <xf numFmtId="0" fontId="37" fillId="0" borderId="0" xfId="271" applyFont="1" applyFill="1" applyBorder="1" applyAlignment="1">
      <alignment horizontal="justify"/>
    </xf>
    <xf numFmtId="169" fontId="68" fillId="0" borderId="0" xfId="271" applyNumberFormat="1" applyFont="1" applyFill="1" applyBorder="1" applyAlignment="1">
      <alignment horizontal="right" vertical="top" wrapText="1"/>
    </xf>
    <xf numFmtId="169" fontId="68" fillId="0" borderId="0" xfId="271" applyNumberFormat="1" applyFont="1" applyFill="1" applyBorder="1" applyAlignment="1">
      <alignment horizontal="right" wrapText="1"/>
    </xf>
    <xf numFmtId="169" fontId="68" fillId="0" borderId="0" xfId="106" applyNumberFormat="1" applyFont="1" applyFill="1" applyBorder="1" applyAlignment="1">
      <alignment horizontal="right"/>
    </xf>
    <xf numFmtId="169" fontId="68" fillId="0" borderId="0" xfId="271" applyNumberFormat="1" applyFont="1" applyFill="1" applyBorder="1" applyAlignment="1">
      <alignment horizontal="right"/>
    </xf>
    <xf numFmtId="0" fontId="67" fillId="0" borderId="0" xfId="271" applyFont="1" applyFill="1" applyBorder="1" applyAlignment="1">
      <alignment horizontal="justify"/>
    </xf>
    <xf numFmtId="0" fontId="67" fillId="0" borderId="0" xfId="271" applyFont="1" applyFill="1" applyBorder="1" applyAlignment="1">
      <alignment horizontal="justify" vertical="top"/>
    </xf>
    <xf numFmtId="169" fontId="37" fillId="0" borderId="0" xfId="271" applyNumberFormat="1" applyFont="1" applyFill="1" applyBorder="1" applyAlignment="1">
      <alignment horizontal="right" vertical="top" wrapText="1"/>
    </xf>
    <xf numFmtId="169" fontId="37" fillId="0" borderId="0" xfId="271" applyNumberFormat="1" applyFont="1" applyFill="1" applyBorder="1" applyAlignment="1">
      <alignment horizontal="right"/>
    </xf>
    <xf numFmtId="219" fontId="59" fillId="0" borderId="0" xfId="271" applyNumberFormat="1" applyFont="1" applyFill="1" applyBorder="1" applyAlignment="1">
      <alignment horizontal="right" wrapText="1"/>
    </xf>
    <xf numFmtId="219" fontId="37" fillId="0" borderId="0" xfId="271" applyNumberFormat="1" applyFont="1" applyFill="1" applyBorder="1" applyAlignment="1">
      <alignment horizontal="right" wrapText="1"/>
    </xf>
    <xf numFmtId="0" fontId="59" fillId="0" borderId="0" xfId="271" applyFont="1" applyBorder="1" applyAlignment="1">
      <alignment horizontal="justify" vertical="top" wrapText="1"/>
    </xf>
    <xf numFmtId="170" fontId="37" fillId="0" borderId="0" xfId="106" applyNumberFormat="1" applyFont="1" applyBorder="1" applyAlignment="1">
      <alignment horizontal="right"/>
    </xf>
    <xf numFmtId="169" fontId="60" fillId="0" borderId="0" xfId="106" applyNumberFormat="1" applyFont="1" applyBorder="1" applyAlignment="1">
      <alignment horizontal="right"/>
    </xf>
    <xf numFmtId="0" fontId="59" fillId="0" borderId="0" xfId="271" applyFont="1" applyBorder="1" applyAlignment="1">
      <alignment horizontal="justify" vertical="top"/>
    </xf>
    <xf numFmtId="169" fontId="37" fillId="0" borderId="0" xfId="271" applyNumberFormat="1" applyFont="1" applyBorder="1" applyAlignment="1">
      <alignment horizontal="right" wrapText="1"/>
    </xf>
    <xf numFmtId="169" fontId="59" fillId="0" borderId="0" xfId="271" applyNumberFormat="1" applyFont="1" applyBorder="1" applyAlignment="1">
      <alignment horizontal="right" wrapText="1"/>
    </xf>
    <xf numFmtId="169" fontId="60" fillId="0" borderId="0" xfId="271" applyNumberFormat="1" applyFont="1" applyBorder="1" applyAlignment="1">
      <alignment horizontal="right" wrapText="1"/>
    </xf>
    <xf numFmtId="0" fontId="37" fillId="0" borderId="0" xfId="271" applyFont="1" applyBorder="1" applyAlignment="1">
      <alignment horizontal="justify" vertical="top"/>
    </xf>
    <xf numFmtId="170" fontId="37" fillId="0" borderId="0" xfId="106" applyNumberFormat="1" applyFont="1" applyAlignment="1">
      <alignment horizontal="right"/>
    </xf>
    <xf numFmtId="169" fontId="37" fillId="0" borderId="0" xfId="106" applyNumberFormat="1" applyFont="1" applyAlignment="1">
      <alignment horizontal="right"/>
    </xf>
    <xf numFmtId="173" fontId="37" fillId="0" borderId="0" xfId="271" applyNumberFormat="1" applyFont="1"/>
    <xf numFmtId="173" fontId="59" fillId="0" borderId="0" xfId="271" applyNumberFormat="1" applyFont="1" applyBorder="1" applyAlignment="1">
      <alignment horizontal="right"/>
    </xf>
    <xf numFmtId="169" fontId="60" fillId="0" borderId="0" xfId="271" applyNumberFormat="1" applyFont="1" applyAlignment="1">
      <alignment horizontal="right"/>
    </xf>
    <xf numFmtId="0" fontId="59" fillId="0" borderId="0" xfId="271" applyFont="1" applyFill="1" applyAlignment="1">
      <alignment horizontal="justify"/>
    </xf>
    <xf numFmtId="0" fontId="59" fillId="0" borderId="0" xfId="271" applyFont="1" applyFill="1" applyAlignment="1">
      <alignment horizontal="justify" vertical="top"/>
    </xf>
    <xf numFmtId="0" fontId="59" fillId="0" borderId="0" xfId="271" applyFont="1" applyAlignment="1">
      <alignment horizontal="justify" vertical="top"/>
    </xf>
    <xf numFmtId="38" fontId="37" fillId="0" borderId="0" xfId="106" applyNumberFormat="1" applyFont="1" applyFill="1" applyAlignment="1">
      <alignment horizontal="right"/>
    </xf>
    <xf numFmtId="169" fontId="60" fillId="0" borderId="0" xfId="106" applyNumberFormat="1" applyFont="1" applyFill="1" applyAlignment="1">
      <alignment horizontal="right"/>
    </xf>
    <xf numFmtId="41" fontId="37" fillId="0" borderId="0" xfId="271" applyNumberFormat="1" applyFont="1" applyAlignment="1">
      <alignment horizontal="right"/>
    </xf>
    <xf numFmtId="0" fontId="37" fillId="0" borderId="0" xfId="271" applyNumberFormat="1" applyFont="1" applyFill="1" applyBorder="1" applyAlignment="1">
      <alignment horizontal="left"/>
    </xf>
    <xf numFmtId="0" fontId="59" fillId="0" borderId="0" xfId="3999" applyNumberFormat="1" applyFont="1" applyFill="1" applyBorder="1" applyAlignment="1" applyProtection="1">
      <protection hidden="1"/>
    </xf>
    <xf numFmtId="0" fontId="37" fillId="0" borderId="0" xfId="3999" applyNumberFormat="1" applyFont="1" applyFill="1" applyBorder="1" applyAlignment="1" applyProtection="1">
      <protection hidden="1"/>
    </xf>
    <xf numFmtId="166" fontId="59" fillId="0" borderId="0" xfId="106" applyNumberFormat="1" applyFont="1" applyFill="1" applyBorder="1" applyAlignment="1" applyProtection="1">
      <alignment horizontal="right"/>
      <protection hidden="1"/>
    </xf>
    <xf numFmtId="0" fontId="37" fillId="0" borderId="25" xfId="3999" applyNumberFormat="1" applyFont="1" applyFill="1" applyBorder="1" applyAlignment="1" applyProtection="1">
      <protection hidden="1"/>
    </xf>
    <xf numFmtId="166" fontId="37" fillId="0" borderId="25" xfId="106" applyNumberFormat="1" applyFont="1" applyFill="1" applyBorder="1" applyAlignment="1" applyProtection="1">
      <protection hidden="1"/>
    </xf>
    <xf numFmtId="0" fontId="37" fillId="0" borderId="25" xfId="271" applyFont="1" applyFill="1" applyBorder="1" applyAlignment="1">
      <alignment horizontal="right"/>
    </xf>
    <xf numFmtId="49" fontId="66" fillId="0" borderId="0" xfId="271" applyNumberFormat="1" applyFont="1" applyFill="1" applyBorder="1" applyAlignment="1">
      <alignment horizontal="center"/>
    </xf>
    <xf numFmtId="169" fontId="94" fillId="0" borderId="0" xfId="106" applyNumberFormat="1" applyFont="1" applyFill="1" applyBorder="1" applyAlignment="1" applyProtection="1">
      <alignment horizontal="right"/>
      <protection hidden="1"/>
    </xf>
    <xf numFmtId="0" fontId="65" fillId="0" borderId="0" xfId="3999" applyNumberFormat="1" applyFont="1" applyFill="1" applyBorder="1" applyAlignment="1" applyProtection="1">
      <protection hidden="1"/>
    </xf>
    <xf numFmtId="0" fontId="59" fillId="0" borderId="0" xfId="271" applyFont="1" applyFill="1" applyAlignment="1">
      <alignment horizontal="center"/>
    </xf>
    <xf numFmtId="0" fontId="59" fillId="0" borderId="0" xfId="271" applyNumberFormat="1" applyFont="1" applyFill="1" applyAlignment="1">
      <alignment horizontal="left"/>
    </xf>
    <xf numFmtId="0" fontId="37" fillId="0" borderId="0" xfId="3999" applyNumberFormat="1" applyFont="1" applyFill="1" applyBorder="1" applyAlignment="1" applyProtection="1">
      <alignment horizontal="justify" wrapText="1"/>
      <protection hidden="1"/>
    </xf>
    <xf numFmtId="169" fontId="60" fillId="0" borderId="0" xfId="106" applyNumberFormat="1" applyFont="1" applyFill="1" applyBorder="1" applyAlignment="1" applyProtection="1">
      <alignment horizontal="right" wrapText="1"/>
      <protection hidden="1"/>
    </xf>
    <xf numFmtId="0" fontId="37" fillId="0" borderId="0" xfId="3999" applyNumberFormat="1" applyFont="1" applyFill="1" applyBorder="1" applyAlignment="1" applyProtection="1">
      <alignment wrapText="1"/>
      <protection hidden="1"/>
    </xf>
    <xf numFmtId="169" fontId="37" fillId="0" borderId="0" xfId="3999" applyNumberFormat="1" applyFont="1" applyFill="1" applyBorder="1" applyAlignment="1" applyProtection="1">
      <alignment horizontal="right"/>
      <protection hidden="1"/>
    </xf>
    <xf numFmtId="0" fontId="59" fillId="0" borderId="25" xfId="271" applyFont="1" applyFill="1" applyBorder="1" applyAlignment="1"/>
    <xf numFmtId="0" fontId="59" fillId="0" borderId="25" xfId="3999" applyNumberFormat="1" applyFont="1" applyFill="1" applyBorder="1" applyAlignment="1" applyProtection="1">
      <protection hidden="1"/>
    </xf>
    <xf numFmtId="0" fontId="59" fillId="0" borderId="0" xfId="271" applyFont="1" applyFill="1" applyBorder="1" applyAlignment="1"/>
    <xf numFmtId="0" fontId="59" fillId="0" borderId="0" xfId="271" applyFont="1" applyFill="1" applyAlignment="1">
      <alignment horizontal="left" vertical="top"/>
    </xf>
    <xf numFmtId="0" fontId="59" fillId="0" borderId="0" xfId="3999" applyNumberFormat="1" applyFont="1" applyFill="1" applyBorder="1" applyAlignment="1" applyProtection="1">
      <alignment vertical="top"/>
      <protection hidden="1"/>
    </xf>
    <xf numFmtId="0" fontId="37" fillId="0" borderId="0" xfId="3999" applyNumberFormat="1" applyFont="1" applyFill="1" applyBorder="1" applyAlignment="1" applyProtection="1">
      <alignment horizontal="left" vertical="top"/>
      <protection hidden="1"/>
    </xf>
    <xf numFmtId="0" fontId="37" fillId="0" borderId="0" xfId="3999" applyNumberFormat="1" applyFont="1" applyFill="1" applyBorder="1" applyAlignment="1" applyProtection="1">
      <alignment vertical="top" wrapText="1"/>
      <protection hidden="1"/>
    </xf>
    <xf numFmtId="0" fontId="37" fillId="0" borderId="0" xfId="3999" applyNumberFormat="1" applyFont="1" applyFill="1" applyBorder="1" applyAlignment="1" applyProtection="1">
      <alignment horizontal="left" vertical="top" wrapText="1"/>
      <protection hidden="1"/>
    </xf>
    <xf numFmtId="169" fontId="60" fillId="0" borderId="0" xfId="106" applyNumberFormat="1" applyFont="1" applyFill="1" applyBorder="1" applyAlignment="1" applyProtection="1">
      <alignment horizontal="right" vertical="top"/>
      <protection hidden="1"/>
    </xf>
    <xf numFmtId="0" fontId="37" fillId="0" borderId="0" xfId="3999" applyNumberFormat="1" applyFont="1" applyFill="1" applyBorder="1" applyAlignment="1" applyProtection="1">
      <alignment vertical="top"/>
      <protection hidden="1"/>
    </xf>
    <xf numFmtId="0" fontId="59" fillId="0" borderId="0" xfId="271" applyFont="1" applyFill="1" applyAlignment="1"/>
    <xf numFmtId="0" fontId="37" fillId="0" borderId="0" xfId="271" applyFont="1" applyFill="1" applyAlignment="1"/>
    <xf numFmtId="0" fontId="68" fillId="0" borderId="0" xfId="271" applyFont="1" applyFill="1" applyAlignment="1"/>
    <xf numFmtId="0" fontId="68" fillId="0" borderId="0" xfId="271" applyFont="1" applyFill="1" applyAlignment="1">
      <alignment horizontal="left"/>
    </xf>
    <xf numFmtId="0" fontId="37" fillId="0" borderId="0" xfId="271" applyFont="1" applyFill="1" applyAlignment="1">
      <alignment horizontal="left"/>
    </xf>
    <xf numFmtId="0" fontId="37" fillId="0" borderId="0" xfId="271" applyFont="1" applyFill="1" applyAlignment="1">
      <alignment horizontal="left" vertical="top"/>
    </xf>
    <xf numFmtId="166" fontId="37" fillId="0" borderId="0" xfId="106" applyNumberFormat="1" applyFont="1" applyFill="1" applyBorder="1" applyAlignment="1">
      <alignment vertical="top"/>
    </xf>
    <xf numFmtId="0" fontId="37" fillId="0" borderId="0" xfId="271" quotePrefix="1" applyFont="1" applyFill="1" applyAlignment="1">
      <alignment horizontal="right" vertical="top"/>
    </xf>
    <xf numFmtId="166" fontId="37" fillId="0" borderId="0" xfId="106" applyNumberFormat="1" applyFont="1" applyFill="1" applyBorder="1" applyAlignment="1">
      <alignment horizontal="right" vertical="top"/>
    </xf>
    <xf numFmtId="169" fontId="60" fillId="0" borderId="0" xfId="106" applyNumberFormat="1" applyFont="1" applyFill="1" applyBorder="1" applyAlignment="1">
      <alignment horizontal="right" vertical="top"/>
    </xf>
    <xf numFmtId="0" fontId="37" fillId="0" borderId="0" xfId="3999" applyNumberFormat="1" applyFont="1" applyFill="1" applyBorder="1" applyAlignment="1" applyProtection="1">
      <alignment horizontal="justify" vertical="top" wrapText="1"/>
      <protection hidden="1"/>
    </xf>
    <xf numFmtId="0" fontId="74" fillId="0" borderId="0" xfId="271" applyFont="1" applyFill="1" applyAlignment="1"/>
    <xf numFmtId="0" fontId="37" fillId="0" borderId="0" xfId="187" applyNumberFormat="1" applyFont="1" applyFill="1" applyBorder="1" applyAlignment="1">
      <alignment horizontal="justify"/>
    </xf>
    <xf numFmtId="166" fontId="37" fillId="0" borderId="0" xfId="106" applyNumberFormat="1" applyFont="1" applyFill="1" applyBorder="1" applyAlignment="1">
      <alignment horizontal="justify"/>
    </xf>
    <xf numFmtId="0" fontId="67" fillId="0" borderId="0" xfId="271" applyFont="1" applyFill="1" applyAlignment="1"/>
    <xf numFmtId="0" fontId="37" fillId="0" borderId="0" xfId="271" applyFont="1" applyFill="1" applyAlignment="1">
      <alignment horizontal="justify" wrapText="1"/>
    </xf>
    <xf numFmtId="0" fontId="37" fillId="0" borderId="0" xfId="271" applyFont="1" applyFill="1" applyBorder="1" applyAlignment="1"/>
    <xf numFmtId="0" fontId="37" fillId="0" borderId="0" xfId="271" applyFont="1" applyFill="1" applyBorder="1" applyAlignment="1">
      <alignment wrapText="1"/>
    </xf>
    <xf numFmtId="169" fontId="37" fillId="0" borderId="0" xfId="271" applyNumberFormat="1" applyFont="1" applyFill="1" applyAlignment="1">
      <alignment horizontal="right"/>
    </xf>
    <xf numFmtId="169" fontId="37" fillId="0" borderId="0" xfId="187" applyNumberFormat="1" applyFont="1" applyFill="1" applyBorder="1" applyAlignment="1"/>
    <xf numFmtId="169" fontId="37" fillId="0" borderId="0" xfId="106" applyNumberFormat="1" applyFont="1" applyFill="1" applyAlignment="1"/>
    <xf numFmtId="0" fontId="15" fillId="0" borderId="0" xfId="271" applyFont="1" applyFill="1" applyAlignment="1">
      <alignment horizontal="justify" wrapText="1"/>
    </xf>
    <xf numFmtId="169" fontId="15" fillId="0" borderId="0" xfId="271" applyNumberFormat="1" applyFont="1" applyFill="1" applyAlignment="1">
      <alignment horizontal="right" wrapText="1"/>
    </xf>
    <xf numFmtId="49" fontId="37" fillId="0" borderId="0" xfId="271" applyNumberFormat="1" applyFont="1" applyFill="1" applyAlignment="1">
      <alignment horizontal="justify" vertical="top" wrapText="1"/>
    </xf>
    <xf numFmtId="169" fontId="59" fillId="0" borderId="0" xfId="271" applyNumberFormat="1" applyFont="1" applyFill="1" applyBorder="1" applyAlignment="1"/>
    <xf numFmtId="0" fontId="59" fillId="0" borderId="0" xfId="3999" applyNumberFormat="1" applyFont="1" applyFill="1" applyBorder="1" applyAlignment="1" applyProtection="1">
      <alignment horizontal="left"/>
      <protection hidden="1"/>
    </xf>
    <xf numFmtId="0" fontId="59" fillId="0" borderId="0" xfId="3999" applyNumberFormat="1" applyFont="1" applyFill="1" applyBorder="1" applyAlignment="1" applyProtection="1">
      <alignment horizontal="justify" wrapText="1"/>
      <protection hidden="1"/>
    </xf>
    <xf numFmtId="49" fontId="59" fillId="0" borderId="0" xfId="271" applyNumberFormat="1" applyFont="1" applyFill="1" applyBorder="1" applyAlignment="1"/>
    <xf numFmtId="169" fontId="69" fillId="0" borderId="0" xfId="106" applyNumberFormat="1" applyFont="1" applyFill="1" applyBorder="1" applyAlignment="1">
      <alignment horizontal="right"/>
    </xf>
    <xf numFmtId="49" fontId="37" fillId="0" borderId="0" xfId="271" applyNumberFormat="1" applyFont="1" applyFill="1" applyBorder="1" applyAlignment="1"/>
    <xf numFmtId="169" fontId="37" fillId="0" borderId="25" xfId="106" applyNumberFormat="1" applyFont="1" applyFill="1" applyBorder="1" applyAlignment="1">
      <alignment horizontal="right"/>
    </xf>
    <xf numFmtId="0" fontId="59" fillId="0" borderId="0" xfId="271" applyFont="1" applyAlignment="1"/>
    <xf numFmtId="192" fontId="37" fillId="0" borderId="0" xfId="187" applyNumberFormat="1" applyFont="1" applyFill="1" applyBorder="1" applyAlignment="1"/>
    <xf numFmtId="49" fontId="37" fillId="0" borderId="0" xfId="271" applyNumberFormat="1" applyFont="1" applyBorder="1" applyAlignment="1"/>
    <xf numFmtId="169" fontId="68" fillId="0" borderId="25" xfId="106" applyNumberFormat="1" applyFont="1" applyFill="1" applyBorder="1" applyAlignment="1">
      <alignment horizontal="right"/>
    </xf>
    <xf numFmtId="166" fontId="68" fillId="0" borderId="0" xfId="106" applyNumberFormat="1" applyFont="1" applyFill="1" applyBorder="1" applyAlignment="1"/>
    <xf numFmtId="169" fontId="37" fillId="0" borderId="0" xfId="271" quotePrefix="1" applyNumberFormat="1" applyFont="1" applyFill="1" applyBorder="1" applyAlignment="1"/>
    <xf numFmtId="169" fontId="37" fillId="0" borderId="0" xfId="106" applyNumberFormat="1" applyFont="1" applyFill="1" applyBorder="1" applyAlignment="1"/>
    <xf numFmtId="166" fontId="59" fillId="0" borderId="0" xfId="106" applyNumberFormat="1" applyFont="1" applyFill="1" applyBorder="1" applyAlignment="1">
      <alignment horizontal="center"/>
    </xf>
    <xf numFmtId="37" fontId="37" fillId="0" borderId="0" xfId="187" applyNumberFormat="1" applyFont="1" applyFill="1" applyBorder="1" applyAlignment="1"/>
    <xf numFmtId="169" fontId="37" fillId="0" borderId="0" xfId="271" applyNumberFormat="1" applyFont="1" applyFill="1" applyBorder="1" applyAlignment="1"/>
    <xf numFmtId="169" fontId="68" fillId="0" borderId="0" xfId="271" applyNumberFormat="1" applyFont="1" applyFill="1" applyBorder="1" applyAlignment="1"/>
    <xf numFmtId="166" fontId="68" fillId="0" borderId="0" xfId="106" applyNumberFormat="1" applyFont="1" applyFill="1" applyBorder="1" applyAlignment="1">
      <alignment horizontal="right"/>
    </xf>
    <xf numFmtId="0" fontId="37" fillId="0" borderId="0" xfId="187" quotePrefix="1" applyNumberFormat="1" applyFont="1" applyFill="1" applyBorder="1" applyAlignment="1">
      <alignment horizontal="justify"/>
    </xf>
    <xf numFmtId="0" fontId="37" fillId="0" borderId="0" xfId="187" quotePrefix="1" applyNumberFormat="1" applyFont="1" applyFill="1" applyBorder="1" applyAlignment="1"/>
    <xf numFmtId="0" fontId="37" fillId="0" borderId="0" xfId="187" quotePrefix="1" applyNumberFormat="1" applyFont="1" applyFill="1" applyBorder="1" applyAlignment="1">
      <alignment horizontal="center"/>
    </xf>
    <xf numFmtId="169" fontId="37" fillId="0" borderId="0" xfId="106" applyNumberFormat="1" applyFont="1" applyFill="1" applyBorder="1" applyAlignment="1">
      <alignment horizontal="center"/>
    </xf>
    <xf numFmtId="37" fontId="37" fillId="0" borderId="21" xfId="187" applyNumberFormat="1" applyFont="1" applyFill="1" applyBorder="1" applyAlignment="1"/>
    <xf numFmtId="0" fontId="37" fillId="0" borderId="0" xfId="190" applyNumberFormat="1" applyFont="1" applyFill="1" applyBorder="1" applyAlignment="1">
      <alignment horizontal="center"/>
    </xf>
    <xf numFmtId="0" fontId="37" fillId="0" borderId="0" xfId="271" applyFont="1" applyFill="1" applyBorder="1" applyAlignment="1">
      <alignment horizontal="center"/>
    </xf>
    <xf numFmtId="169" fontId="59" fillId="0" borderId="10" xfId="106" applyNumberFormat="1" applyFont="1" applyFill="1" applyBorder="1" applyAlignment="1">
      <alignment horizontal="right"/>
    </xf>
    <xf numFmtId="169" fontId="135" fillId="0" borderId="0" xfId="106" applyNumberFormat="1" applyFont="1" applyFill="1" applyBorder="1" applyAlignment="1">
      <alignment horizontal="right"/>
    </xf>
    <xf numFmtId="169" fontId="136" fillId="0" borderId="0" xfId="106" applyNumberFormat="1" applyFont="1" applyFill="1" applyBorder="1" applyAlignment="1">
      <alignment horizontal="right"/>
    </xf>
    <xf numFmtId="169" fontId="59" fillId="0" borderId="0" xfId="106" applyNumberFormat="1" applyFont="1" applyFill="1" applyBorder="1" applyAlignment="1"/>
    <xf numFmtId="166" fontId="136" fillId="0" borderId="0" xfId="106" applyNumberFormat="1" applyFont="1" applyFill="1" applyBorder="1" applyAlignment="1">
      <alignment horizontal="right"/>
    </xf>
    <xf numFmtId="169" fontId="37" fillId="0" borderId="0" xfId="271" applyNumberFormat="1" applyFont="1" applyFill="1" applyBorder="1" applyAlignment="1">
      <alignment horizontal="justify" wrapText="1"/>
    </xf>
    <xf numFmtId="166" fontId="37" fillId="0" borderId="25" xfId="106" applyNumberFormat="1" applyFont="1" applyFill="1" applyBorder="1" applyAlignment="1">
      <alignment horizontal="right" wrapText="1"/>
    </xf>
    <xf numFmtId="166" fontId="37" fillId="0" borderId="0" xfId="106" applyNumberFormat="1" applyFont="1" applyFill="1" applyBorder="1" applyAlignment="1">
      <alignment horizontal="center" wrapText="1"/>
    </xf>
    <xf numFmtId="166" fontId="37" fillId="0" borderId="0" xfId="106" applyNumberFormat="1" applyFont="1" applyFill="1" applyBorder="1" applyAlignment="1">
      <alignment horizontal="center"/>
    </xf>
    <xf numFmtId="0" fontId="15" fillId="0" borderId="0" xfId="271" applyFont="1" applyAlignment="1">
      <alignment horizontal="justify" wrapText="1"/>
    </xf>
    <xf numFmtId="0" fontId="59" fillId="0" borderId="0" xfId="271" applyNumberFormat="1" applyFont="1" applyFill="1" applyBorder="1" applyAlignment="1"/>
    <xf numFmtId="0" fontId="37" fillId="0" borderId="0" xfId="271" applyNumberFormat="1" applyFont="1" applyBorder="1" applyAlignment="1"/>
    <xf numFmtId="0" fontId="37" fillId="0" borderId="0" xfId="271" applyFont="1" applyFill="1" applyAlignment="1" applyProtection="1">
      <alignment horizontal="justify" vertical="top" wrapText="1"/>
      <protection locked="0"/>
    </xf>
    <xf numFmtId="0" fontId="37" fillId="0" borderId="0" xfId="271" applyFont="1" applyFill="1" applyBorder="1" applyAlignment="1">
      <alignment horizontal="justify" wrapText="1"/>
    </xf>
    <xf numFmtId="169" fontId="67" fillId="0" borderId="0" xfId="106" applyNumberFormat="1" applyFont="1" applyFill="1" applyBorder="1" applyAlignment="1">
      <alignment horizontal="right"/>
    </xf>
    <xf numFmtId="0" fontId="37" fillId="0" borderId="0" xfId="271" applyFont="1" applyFill="1" applyAlignment="1" applyProtection="1">
      <alignment horizontal="justify" wrapText="1"/>
      <protection locked="0"/>
    </xf>
    <xf numFmtId="0" fontId="62" fillId="0" borderId="0" xfId="271" applyFont="1" applyFill="1" applyAlignment="1"/>
    <xf numFmtId="166" fontId="61" fillId="0" borderId="0" xfId="106" applyNumberFormat="1" applyFont="1" applyFill="1" applyBorder="1" applyAlignment="1"/>
    <xf numFmtId="166" fontId="63" fillId="0" borderId="0" xfId="106" applyNumberFormat="1" applyFont="1" applyFill="1" applyBorder="1" applyAlignment="1">
      <alignment horizontal="right"/>
    </xf>
    <xf numFmtId="0" fontId="59" fillId="0" borderId="0" xfId="271" applyFont="1" applyFill="1" applyAlignment="1">
      <alignment horizontal="right"/>
    </xf>
    <xf numFmtId="0" fontId="37" fillId="0" borderId="0" xfId="271" applyFont="1" applyFill="1" applyBorder="1" applyAlignment="1">
      <alignment horizontal="right"/>
    </xf>
    <xf numFmtId="49" fontId="37" fillId="0" borderId="0" xfId="271" applyNumberFormat="1" applyFont="1" applyFill="1" applyBorder="1" applyAlignment="1">
      <alignment horizontal="right" shrinkToFit="1"/>
    </xf>
    <xf numFmtId="49" fontId="37" fillId="0" borderId="0" xfId="271" applyNumberFormat="1" applyFont="1" applyFill="1" applyBorder="1" applyAlignment="1">
      <alignment shrinkToFit="1"/>
    </xf>
    <xf numFmtId="49" fontId="37" fillId="0" borderId="0" xfId="271" applyNumberFormat="1" applyFont="1" applyFill="1" applyBorder="1" applyAlignment="1">
      <alignment horizontal="left"/>
    </xf>
    <xf numFmtId="169" fontId="61" fillId="0" borderId="25" xfId="106" applyNumberFormat="1" applyFont="1" applyFill="1" applyBorder="1" applyAlignment="1">
      <alignment horizontal="right" shrinkToFit="1"/>
    </xf>
    <xf numFmtId="169" fontId="37" fillId="0" borderId="25" xfId="187" applyNumberFormat="1" applyFont="1" applyFill="1" applyBorder="1" applyAlignment="1">
      <alignment horizontal="right"/>
    </xf>
    <xf numFmtId="166" fontId="59" fillId="0" borderId="0" xfId="106" applyNumberFormat="1" applyFont="1" applyFill="1" applyBorder="1" applyAlignment="1">
      <alignment horizontal="right" shrinkToFit="1"/>
    </xf>
    <xf numFmtId="169" fontId="59" fillId="0" borderId="0" xfId="106" applyNumberFormat="1" applyFont="1" applyFill="1" applyBorder="1" applyAlignment="1">
      <alignment horizontal="right" shrinkToFit="1"/>
    </xf>
    <xf numFmtId="10" fontId="68" fillId="0" borderId="25" xfId="1792" applyNumberFormat="1" applyFont="1" applyFill="1" applyBorder="1" applyAlignment="1">
      <alignment horizontal="right"/>
    </xf>
    <xf numFmtId="166" fontId="67" fillId="0" borderId="0" xfId="106" applyNumberFormat="1" applyFont="1" applyFill="1" applyBorder="1" applyAlignment="1">
      <alignment horizontal="right" shrinkToFit="1"/>
    </xf>
    <xf numFmtId="0" fontId="59" fillId="0" borderId="0" xfId="271" applyFont="1" applyBorder="1" applyAlignment="1"/>
    <xf numFmtId="0" fontId="67" fillId="0" borderId="0" xfId="271" applyFont="1" applyFill="1" applyAlignment="1">
      <alignment horizontal="left"/>
    </xf>
    <xf numFmtId="9" fontId="37" fillId="0" borderId="0" xfId="1792" applyFont="1" applyFill="1" applyBorder="1" applyAlignment="1"/>
    <xf numFmtId="0" fontId="37" fillId="0" borderId="0" xfId="271" applyFont="1" applyAlignment="1">
      <alignment horizontal="justify" wrapText="1"/>
    </xf>
    <xf numFmtId="169" fontId="68" fillId="0" borderId="0" xfId="106" applyNumberFormat="1" applyFont="1" applyFill="1" applyBorder="1" applyAlignment="1"/>
    <xf numFmtId="0" fontId="37" fillId="0" borderId="0" xfId="271" applyFont="1" applyAlignment="1">
      <alignment horizontal="left" wrapText="1"/>
    </xf>
    <xf numFmtId="0" fontId="37" fillId="0" borderId="0" xfId="271" applyFont="1" applyAlignment="1">
      <alignment horizontal="center" wrapText="1"/>
    </xf>
    <xf numFmtId="49" fontId="68" fillId="0" borderId="0" xfId="271" applyNumberFormat="1" applyFont="1" applyFill="1" applyBorder="1" applyAlignment="1"/>
    <xf numFmtId="0" fontId="37" fillId="0" borderId="0" xfId="187" applyNumberFormat="1" applyFont="1" applyFill="1" applyBorder="1" applyAlignment="1">
      <alignment horizontal="center" wrapText="1"/>
    </xf>
    <xf numFmtId="9" fontId="37" fillId="0" borderId="0" xfId="1792" applyFont="1" applyFill="1" applyBorder="1" applyAlignment="1">
      <alignment horizontal="right"/>
    </xf>
    <xf numFmtId="0" fontId="15" fillId="0" borderId="0" xfId="271" applyFont="1" applyAlignment="1">
      <alignment wrapText="1"/>
    </xf>
    <xf numFmtId="43" fontId="59" fillId="0" borderId="0" xfId="106" applyFont="1" applyFill="1" applyBorder="1" applyAlignment="1">
      <alignment horizontal="right"/>
    </xf>
    <xf numFmtId="169" fontId="37" fillId="0" borderId="0" xfId="271" applyNumberFormat="1" applyFont="1" applyFill="1" applyBorder="1" applyAlignment="1">
      <alignment horizontal="left" wrapText="1"/>
    </xf>
    <xf numFmtId="0" fontId="37" fillId="0" borderId="0" xfId="187" applyNumberFormat="1" applyFont="1" applyFill="1" applyBorder="1" applyAlignment="1">
      <alignment horizontal="justify" wrapText="1"/>
    </xf>
    <xf numFmtId="0" fontId="15" fillId="0" borderId="0" xfId="271" applyAlignment="1">
      <alignment horizontal="justify" wrapText="1"/>
    </xf>
    <xf numFmtId="0" fontId="59" fillId="0" borderId="0" xfId="271" applyNumberFormat="1" applyFont="1" applyFill="1" applyAlignment="1">
      <alignment horizontal="right"/>
    </xf>
    <xf numFmtId="169" fontId="61" fillId="0" borderId="0" xfId="106" applyNumberFormat="1" applyFont="1" applyFill="1" applyBorder="1" applyAlignment="1">
      <alignment shrinkToFit="1"/>
    </xf>
    <xf numFmtId="0" fontId="59" fillId="0" borderId="0" xfId="271" applyFont="1" applyFill="1" applyAlignment="1">
      <alignment horizontal="justify" wrapText="1"/>
    </xf>
    <xf numFmtId="0" fontId="15" fillId="0" borderId="0" xfId="271" applyFill="1" applyAlignment="1">
      <alignment horizontal="justify" wrapText="1"/>
    </xf>
    <xf numFmtId="0" fontId="135" fillId="0" borderId="0" xfId="271" applyFont="1" applyFill="1" applyAlignment="1">
      <alignment horizontal="right" wrapText="1"/>
    </xf>
    <xf numFmtId="49" fontId="37" fillId="0" borderId="25" xfId="271" applyNumberFormat="1" applyFont="1" applyFill="1" applyBorder="1" applyAlignment="1">
      <alignment horizontal="left" wrapText="1"/>
    </xf>
    <xf numFmtId="166" fontId="37" fillId="0" borderId="0" xfId="106" applyNumberFormat="1" applyFont="1" applyFill="1" applyBorder="1" applyAlignment="1">
      <alignment wrapText="1"/>
    </xf>
    <xf numFmtId="0" fontId="37" fillId="0" borderId="0" xfId="271" applyFont="1" applyFill="1" applyBorder="1" applyAlignment="1">
      <alignment horizontal="left" wrapText="1"/>
    </xf>
    <xf numFmtId="49" fontId="37" fillId="0" borderId="0" xfId="271" applyNumberFormat="1" applyFont="1" applyFill="1" applyBorder="1" applyAlignment="1">
      <alignment horizontal="left" wrapText="1"/>
    </xf>
    <xf numFmtId="49" fontId="59" fillId="0" borderId="0" xfId="106" applyNumberFormat="1" applyFont="1" applyFill="1" applyBorder="1" applyAlignment="1">
      <alignment horizontal="left" vertical="top"/>
    </xf>
    <xf numFmtId="169" fontId="59" fillId="0" borderId="0" xfId="106" applyNumberFormat="1" applyFont="1" applyFill="1" applyBorder="1" applyAlignment="1">
      <alignment vertical="top"/>
    </xf>
    <xf numFmtId="169" fontId="59" fillId="0" borderId="0" xfId="106" applyNumberFormat="1" applyFont="1" applyFill="1" applyBorder="1" applyAlignment="1">
      <alignment horizontal="right" vertical="top"/>
    </xf>
    <xf numFmtId="166" fontId="59" fillId="0" borderId="0" xfId="106" applyNumberFormat="1" applyFont="1" applyFill="1" applyBorder="1" applyAlignment="1">
      <alignment vertical="top"/>
    </xf>
    <xf numFmtId="49" fontId="37" fillId="0" borderId="0" xfId="106" applyNumberFormat="1" applyFont="1" applyFill="1" applyBorder="1" applyAlignment="1">
      <alignment horizontal="left" vertical="top" wrapText="1"/>
    </xf>
    <xf numFmtId="169" fontId="37" fillId="0" borderId="0" xfId="106" applyNumberFormat="1" applyFont="1" applyFill="1" applyBorder="1" applyAlignment="1">
      <alignment horizontal="right" vertical="top" wrapText="1"/>
    </xf>
    <xf numFmtId="166" fontId="37" fillId="0" borderId="0" xfId="106" applyNumberFormat="1" applyFont="1" applyFill="1" applyBorder="1" applyAlignment="1">
      <alignment horizontal="center" vertical="top" wrapText="1"/>
    </xf>
    <xf numFmtId="169" fontId="135" fillId="0" borderId="0" xfId="271" applyNumberFormat="1" applyFont="1" applyFill="1" applyAlignment="1">
      <alignment horizontal="right" wrapText="1"/>
    </xf>
    <xf numFmtId="169" fontId="59" fillId="0" borderId="0" xfId="106" applyNumberFormat="1" applyFont="1" applyFill="1" applyBorder="1" applyAlignment="1">
      <alignment horizontal="right" vertical="top" wrapText="1"/>
    </xf>
    <xf numFmtId="0" fontId="37" fillId="0" borderId="25" xfId="271" applyFont="1" applyFill="1" applyBorder="1" applyAlignment="1"/>
    <xf numFmtId="169" fontId="59" fillId="0" borderId="0" xfId="271" applyNumberFormat="1" applyFont="1" applyFill="1" applyAlignment="1">
      <alignment horizontal="center"/>
    </xf>
    <xf numFmtId="169" fontId="69" fillId="0" borderId="0" xfId="106" applyNumberFormat="1" applyFont="1" applyFill="1" applyBorder="1" applyAlignment="1">
      <alignment horizontal="center"/>
    </xf>
    <xf numFmtId="0" fontId="37" fillId="0" borderId="0" xfId="188" applyFont="1" applyBorder="1" applyAlignment="1">
      <alignment horizontal="justify" wrapText="1"/>
    </xf>
    <xf numFmtId="169" fontId="37" fillId="0" borderId="0" xfId="106" applyNumberFormat="1" applyFont="1" applyBorder="1" applyAlignment="1"/>
    <xf numFmtId="169" fontId="37" fillId="0" borderId="0" xfId="188" applyNumberFormat="1" applyFont="1" applyFill="1" applyBorder="1" applyAlignment="1">
      <alignment horizontal="right"/>
    </xf>
    <xf numFmtId="1" fontId="37" fillId="0" borderId="0" xfId="271" applyNumberFormat="1" applyFont="1" applyBorder="1" applyAlignment="1">
      <alignment horizontal="center"/>
    </xf>
    <xf numFmtId="0" fontId="37" fillId="0" borderId="0" xfId="271" applyFont="1" applyBorder="1" applyAlignment="1">
      <alignment wrapText="1"/>
    </xf>
    <xf numFmtId="169" fontId="59" fillId="0" borderId="0" xfId="106" applyNumberFormat="1" applyFont="1" applyBorder="1" applyAlignment="1">
      <alignment horizontal="center"/>
    </xf>
    <xf numFmtId="169" fontId="37" fillId="0" borderId="0" xfId="106" applyNumberFormat="1" applyFont="1" applyBorder="1" applyAlignment="1">
      <alignment horizontal="centerContinuous"/>
    </xf>
    <xf numFmtId="0" fontId="37" fillId="0" borderId="0" xfId="187" applyNumberFormat="1" applyFont="1" applyFill="1" applyBorder="1" applyAlignment="1">
      <alignment horizontal="center"/>
    </xf>
    <xf numFmtId="1" fontId="37" fillId="0" borderId="0" xfId="271" applyNumberFormat="1" applyFont="1" applyBorder="1" applyAlignment="1">
      <alignment horizontal="left"/>
    </xf>
    <xf numFmtId="169" fontId="37" fillId="0" borderId="0" xfId="106" applyNumberFormat="1" applyFont="1" applyBorder="1" applyAlignment="1">
      <alignment horizontal="center"/>
    </xf>
    <xf numFmtId="14" fontId="59" fillId="0" borderId="0" xfId="271" applyNumberFormat="1" applyFont="1" applyFill="1" applyBorder="1" applyAlignment="1"/>
    <xf numFmtId="166" fontId="59" fillId="0" borderId="0" xfId="106" applyNumberFormat="1" applyFont="1" applyFill="1" applyBorder="1" applyAlignment="1">
      <alignment horizontal="left"/>
    </xf>
    <xf numFmtId="1" fontId="59" fillId="0" borderId="0" xfId="271" applyNumberFormat="1" applyFont="1" applyBorder="1" applyAlignment="1"/>
    <xf numFmtId="166" fontId="37" fillId="0" borderId="0" xfId="106" applyNumberFormat="1" applyFont="1" applyFill="1" applyBorder="1" applyAlignment="1">
      <alignment horizontal="left"/>
    </xf>
    <xf numFmtId="166" fontId="68" fillId="0" borderId="0" xfId="106" applyNumberFormat="1" applyFont="1" applyFill="1" applyBorder="1" applyAlignment="1">
      <alignment horizontal="left"/>
    </xf>
    <xf numFmtId="0" fontId="59" fillId="0" borderId="0" xfId="271" applyFont="1" applyFill="1"/>
    <xf numFmtId="0" fontId="66" fillId="0" borderId="0" xfId="271" applyFont="1" applyFill="1" applyAlignment="1">
      <alignment horizontal="left"/>
    </xf>
    <xf numFmtId="0" fontId="66" fillId="0" borderId="0" xfId="271" applyFont="1" applyFill="1"/>
    <xf numFmtId="0" fontId="59" fillId="0" borderId="0" xfId="271" applyFont="1" applyAlignment="1">
      <alignment horizontal="left"/>
    </xf>
    <xf numFmtId="0" fontId="37" fillId="0" borderId="0" xfId="271" applyFont="1" applyAlignment="1">
      <alignment horizontal="right"/>
    </xf>
    <xf numFmtId="0" fontId="37" fillId="0" borderId="0" xfId="271" applyFont="1"/>
    <xf numFmtId="0" fontId="59" fillId="63" borderId="0" xfId="271" applyFont="1" applyFill="1"/>
    <xf numFmtId="0" fontId="59" fillId="0" borderId="0" xfId="271" applyFont="1"/>
    <xf numFmtId="0" fontId="37" fillId="63" borderId="0" xfId="271" applyFont="1" applyFill="1"/>
    <xf numFmtId="49" fontId="37" fillId="0" borderId="0" xfId="271" applyNumberFormat="1" applyFont="1" applyFill="1" applyAlignment="1">
      <alignment horizontal="left"/>
    </xf>
    <xf numFmtId="49" fontId="37" fillId="63" borderId="0" xfId="271" quotePrefix="1" applyNumberFormat="1" applyFont="1" applyFill="1"/>
    <xf numFmtId="0" fontId="37" fillId="0" borderId="0" xfId="271" applyFont="1" applyAlignment="1"/>
    <xf numFmtId="0" fontId="37" fillId="63" borderId="0" xfId="271" applyFont="1" applyFill="1" applyAlignment="1">
      <alignment wrapText="1"/>
    </xf>
    <xf numFmtId="14" fontId="37" fillId="0" borderId="0" xfId="271" quotePrefix="1" applyNumberFormat="1" applyFont="1" applyFill="1" applyAlignment="1">
      <alignment horizontal="left" wrapText="1"/>
    </xf>
    <xf numFmtId="15" fontId="37" fillId="63" borderId="0" xfId="271" applyNumberFormat="1" applyFont="1" applyFill="1" applyAlignment="1">
      <alignment horizontal="left" wrapText="1"/>
    </xf>
    <xf numFmtId="49" fontId="37" fillId="63" borderId="0" xfId="271" applyNumberFormat="1" applyFont="1" applyFill="1" applyAlignment="1">
      <alignment horizontal="left"/>
    </xf>
    <xf numFmtId="0" fontId="37" fillId="63" borderId="0" xfId="271" applyFont="1" applyFill="1" applyAlignment="1">
      <alignment horizontal="left"/>
    </xf>
    <xf numFmtId="0" fontId="37" fillId="63" borderId="0" xfId="271" quotePrefix="1" applyFont="1" applyFill="1"/>
    <xf numFmtId="0" fontId="37" fillId="0" borderId="0" xfId="271" applyFont="1" applyAlignment="1">
      <alignment horizontal="left"/>
    </xf>
    <xf numFmtId="0" fontId="37" fillId="0" borderId="0" xfId="187" applyNumberFormat="1" applyFont="1" applyFill="1" applyBorder="1" applyAlignment="1">
      <alignment horizontal="left" wrapText="1"/>
    </xf>
    <xf numFmtId="0" fontId="59" fillId="0" borderId="0" xfId="0" applyFont="1" applyBorder="1" applyAlignment="1">
      <alignment horizontal="center"/>
    </xf>
    <xf numFmtId="0" fontId="59" fillId="0" borderId="0" xfId="0" applyFont="1" applyBorder="1"/>
    <xf numFmtId="0" fontId="59" fillId="0" borderId="0" xfId="0" applyFont="1"/>
    <xf numFmtId="169" fontId="37" fillId="0" borderId="0" xfId="106" applyNumberFormat="1" applyFont="1" applyFill="1" applyBorder="1" applyAlignment="1"/>
    <xf numFmtId="169" fontId="37" fillId="0" borderId="0" xfId="106" applyNumberFormat="1" applyFont="1" applyFill="1" applyBorder="1" applyAlignment="1">
      <alignment horizontal="right"/>
    </xf>
    <xf numFmtId="0" fontId="59" fillId="0" borderId="0" xfId="0" applyFont="1"/>
    <xf numFmtId="169" fontId="59" fillId="0" borderId="0" xfId="106" applyNumberFormat="1" applyFont="1" applyFill="1" applyBorder="1" applyAlignment="1">
      <alignment horizontal="right"/>
    </xf>
    <xf numFmtId="0" fontId="37" fillId="0" borderId="0" xfId="187" applyNumberFormat="1" applyFont="1" applyFill="1" applyBorder="1" applyAlignment="1">
      <alignment horizontal="left" wrapText="1"/>
    </xf>
    <xf numFmtId="0" fontId="37" fillId="0" borderId="0" xfId="271" applyFont="1" applyFill="1" applyBorder="1" applyAlignment="1">
      <alignment horizontal="left" wrapText="1"/>
    </xf>
    <xf numFmtId="169" fontId="37" fillId="0" borderId="0" xfId="106" applyNumberFormat="1" applyFont="1" applyFill="1" applyBorder="1" applyAlignment="1">
      <alignment horizontal="right"/>
    </xf>
    <xf numFmtId="169" fontId="37" fillId="0" borderId="0" xfId="271" applyNumberFormat="1" applyFont="1" applyFill="1" applyBorder="1" applyAlignment="1">
      <alignment horizontal="justify" wrapText="1"/>
    </xf>
    <xf numFmtId="0" fontId="37" fillId="0" borderId="0" xfId="187" applyNumberFormat="1" applyFont="1" applyBorder="1" applyAlignment="1">
      <alignment horizontal="left" wrapText="1"/>
    </xf>
    <xf numFmtId="0" fontId="37" fillId="0" borderId="0" xfId="271" applyFont="1" applyFill="1" applyBorder="1" applyAlignment="1">
      <alignment horizontal="center" wrapText="1"/>
    </xf>
    <xf numFmtId="169" fontId="37" fillId="0" borderId="26" xfId="106" applyNumberFormat="1" applyFont="1" applyFill="1" applyBorder="1" applyAlignment="1">
      <alignment horizontal="right" shrinkToFit="1"/>
    </xf>
    <xf numFmtId="169" fontId="37" fillId="0" borderId="0" xfId="106" applyNumberFormat="1" applyFont="1" applyFill="1" applyBorder="1" applyAlignment="1">
      <alignment horizontal="right" shrinkToFit="1"/>
    </xf>
    <xf numFmtId="0" fontId="59" fillId="0" borderId="25" xfId="190" applyNumberFormat="1" applyFont="1" applyFill="1" applyBorder="1" applyAlignment="1">
      <alignment horizontal="center"/>
    </xf>
    <xf numFmtId="3" fontId="37" fillId="0" borderId="10" xfId="190" applyNumberFormat="1" applyFont="1" applyFill="1" applyBorder="1" applyAlignment="1">
      <alignment horizontal="right" wrapText="1"/>
    </xf>
    <xf numFmtId="169" fontId="62" fillId="0" borderId="27" xfId="106" applyNumberFormat="1" applyFont="1" applyFill="1" applyBorder="1" applyAlignment="1">
      <alignment horizontal="right"/>
    </xf>
    <xf numFmtId="169" fontId="61" fillId="0" borderId="0" xfId="106" applyNumberFormat="1" applyFont="1" applyFill="1" applyBorder="1" applyAlignment="1">
      <alignment horizontal="right" shrinkToFit="1"/>
    </xf>
    <xf numFmtId="169" fontId="37" fillId="0" borderId="0" xfId="271" applyNumberFormat="1" applyFont="1" applyFill="1" applyBorder="1" applyAlignment="1">
      <alignment horizontal="left" wrapText="1"/>
    </xf>
    <xf numFmtId="14" fontId="37" fillId="0" borderId="25" xfId="190" applyNumberFormat="1" applyFont="1" applyFill="1" applyBorder="1" applyAlignment="1">
      <alignment horizontal="center"/>
    </xf>
    <xf numFmtId="0" fontId="37" fillId="0" borderId="0" xfId="271" applyFont="1" applyFill="1" applyAlignment="1">
      <alignment horizontal="left" wrapText="1"/>
    </xf>
    <xf numFmtId="3" fontId="37" fillId="0" borderId="25" xfId="187" applyNumberFormat="1" applyFont="1" applyFill="1" applyBorder="1" applyAlignment="1">
      <alignment horizontal="center" wrapText="1"/>
    </xf>
    <xf numFmtId="0" fontId="37" fillId="0" borderId="25" xfId="187" applyNumberFormat="1" applyFont="1" applyFill="1" applyBorder="1" applyAlignment="1">
      <alignment horizontal="center" wrapText="1"/>
    </xf>
    <xf numFmtId="0" fontId="59" fillId="0" borderId="0" xfId="0" applyFont="1" applyBorder="1" applyAlignment="1">
      <alignment horizontal="left" wrapText="1"/>
    </xf>
    <xf numFmtId="0" fontId="37" fillId="0" borderId="0" xfId="0" applyFont="1" applyBorder="1"/>
    <xf numFmtId="0" fontId="59" fillId="0" borderId="0" xfId="0" applyFont="1" applyBorder="1"/>
    <xf numFmtId="0" fontId="59" fillId="0" borderId="39" xfId="0" applyFont="1" applyBorder="1"/>
    <xf numFmtId="0" fontId="59" fillId="0" borderId="40" xfId="0" applyFont="1" applyBorder="1"/>
    <xf numFmtId="0" fontId="59" fillId="0" borderId="41" xfId="0" applyFont="1" applyBorder="1"/>
    <xf numFmtId="0" fontId="59" fillId="0" borderId="42" xfId="0" applyFont="1" applyBorder="1"/>
    <xf numFmtId="0" fontId="59" fillId="0" borderId="43" xfId="0" applyFont="1" applyBorder="1"/>
    <xf numFmtId="0" fontId="37" fillId="0" borderId="0" xfId="271" applyFont="1" applyFill="1" applyAlignment="1">
      <alignment horizontal="left" wrapText="1"/>
    </xf>
    <xf numFmtId="166" fontId="37" fillId="0" borderId="0" xfId="106" applyNumberFormat="1" applyFont="1" applyFill="1" applyBorder="1" applyAlignment="1"/>
    <xf numFmtId="169" fontId="37" fillId="0" borderId="0" xfId="106" applyNumberFormat="1" applyFont="1" applyFill="1" applyBorder="1" applyAlignment="1">
      <alignment horizontal="right"/>
    </xf>
    <xf numFmtId="0" fontId="59" fillId="0" borderId="0" xfId="0" applyFont="1" applyBorder="1" applyAlignment="1">
      <alignment horizontal="left" wrapText="1"/>
    </xf>
    <xf numFmtId="0" fontId="59" fillId="0" borderId="0" xfId="0" applyFont="1" applyBorder="1" applyAlignment="1">
      <alignment horizontal="left"/>
    </xf>
    <xf numFmtId="0" fontId="37" fillId="0" borderId="0" xfId="0" applyFont="1" applyBorder="1"/>
    <xf numFmtId="0" fontId="59" fillId="0" borderId="0" xfId="0" applyFont="1" applyBorder="1"/>
    <xf numFmtId="0" fontId="59" fillId="0" borderId="0" xfId="0" applyFont="1" applyBorder="1" applyAlignment="1">
      <alignment horizontal="center"/>
    </xf>
    <xf numFmtId="0" fontId="67" fillId="0" borderId="0" xfId="0" applyFont="1" applyBorder="1" applyAlignment="1">
      <alignment horizontal="center"/>
    </xf>
    <xf numFmtId="0" fontId="68" fillId="0" borderId="0" xfId="0" applyFont="1" applyBorder="1" applyAlignment="1">
      <alignment horizontal="center"/>
    </xf>
    <xf numFmtId="0" fontId="68" fillId="0" borderId="0" xfId="0" applyFont="1" applyBorder="1" applyAlignment="1">
      <alignment horizontal="right"/>
    </xf>
    <xf numFmtId="1" fontId="59" fillId="0" borderId="0" xfId="0" applyNumberFormat="1" applyFont="1" applyAlignment="1">
      <alignment horizontal="left"/>
    </xf>
    <xf numFmtId="0" fontId="59" fillId="0" borderId="0" xfId="0" applyFont="1" applyAlignment="1">
      <alignment horizontal="left"/>
    </xf>
    <xf numFmtId="0" fontId="59" fillId="0" borderId="0" xfId="0" applyFont="1" applyAlignment="1">
      <alignment horizontal="center"/>
    </xf>
    <xf numFmtId="0" fontId="68" fillId="0" borderId="0" xfId="0" applyFont="1" applyAlignment="1">
      <alignment horizontal="center"/>
    </xf>
    <xf numFmtId="0" fontId="68" fillId="0" borderId="0" xfId="0" applyFont="1" applyAlignment="1">
      <alignment horizontal="right"/>
    </xf>
    <xf numFmtId="0" fontId="59" fillId="0" borderId="0" xfId="0" applyFont="1" applyAlignment="1">
      <alignment horizontal="left" wrapText="1"/>
    </xf>
    <xf numFmtId="0" fontId="37" fillId="0" borderId="37" xfId="0" applyFont="1" applyBorder="1"/>
    <xf numFmtId="0" fontId="59" fillId="0" borderId="0" xfId="0" applyFont="1"/>
    <xf numFmtId="0" fontId="59" fillId="0" borderId="0" xfId="0" applyNumberFormat="1" applyFont="1" applyBorder="1" applyAlignment="1">
      <alignment horizontal="center"/>
    </xf>
    <xf numFmtId="49" fontId="67" fillId="0" borderId="0" xfId="0" applyNumberFormat="1" applyFont="1" applyBorder="1" applyAlignment="1">
      <alignment horizontal="center"/>
    </xf>
    <xf numFmtId="0" fontId="37" fillId="0" borderId="0" xfId="0" applyFont="1" applyBorder="1" applyAlignment="1">
      <alignment horizontal="center" wrapText="1"/>
    </xf>
    <xf numFmtId="14" fontId="59" fillId="0" borderId="0" xfId="271" applyNumberFormat="1" applyFont="1" applyFill="1" applyBorder="1" applyAlignment="1">
      <alignment horizontal="left"/>
    </xf>
    <xf numFmtId="169" fontId="37" fillId="0" borderId="0" xfId="271" applyNumberFormat="1" applyFont="1" applyFill="1" applyAlignment="1">
      <alignment horizontal="center"/>
    </xf>
    <xf numFmtId="169" fontId="37" fillId="0" borderId="0" xfId="106" applyNumberFormat="1" applyFont="1" applyFill="1" applyAlignment="1">
      <alignment horizontal="right"/>
    </xf>
    <xf numFmtId="0" fontId="37" fillId="0" borderId="25" xfId="271" applyFont="1" applyFill="1" applyBorder="1" applyAlignment="1">
      <alignment horizontal="right" wrapText="1"/>
    </xf>
    <xf numFmtId="0" fontId="37" fillId="0" borderId="26" xfId="271" applyFont="1" applyFill="1" applyBorder="1" applyAlignment="1">
      <alignment horizontal="right" wrapText="1"/>
    </xf>
    <xf numFmtId="169" fontId="37" fillId="0" borderId="26" xfId="271" applyNumberFormat="1" applyFont="1" applyFill="1" applyBorder="1" applyAlignment="1">
      <alignment horizontal="right" wrapText="1"/>
    </xf>
    <xf numFmtId="169" fontId="37" fillId="0" borderId="0" xfId="106" applyNumberFormat="1" applyFont="1" applyFill="1" applyBorder="1" applyAlignment="1">
      <alignment horizontal="right" vertical="top"/>
    </xf>
    <xf numFmtId="0" fontId="37" fillId="0" borderId="0" xfId="271" applyFont="1" applyFill="1" applyBorder="1" applyAlignment="1">
      <alignment horizontal="left" wrapText="1"/>
    </xf>
    <xf numFmtId="169" fontId="37" fillId="0" borderId="25" xfId="271" applyNumberFormat="1" applyFont="1" applyFill="1" applyBorder="1" applyAlignment="1">
      <alignment horizontal="right" wrapText="1"/>
    </xf>
    <xf numFmtId="169" fontId="37" fillId="0" borderId="0" xfId="106" applyNumberFormat="1" applyFont="1" applyFill="1" applyBorder="1" applyAlignment="1">
      <alignment horizontal="right"/>
    </xf>
    <xf numFmtId="169" fontId="37" fillId="0" borderId="0" xfId="106" applyNumberFormat="1" applyFont="1" applyFill="1" applyBorder="1" applyAlignment="1">
      <alignment horizontal="right" vertical="top" wrapText="1"/>
    </xf>
    <xf numFmtId="169" fontId="135" fillId="0" borderId="0" xfId="271" applyNumberFormat="1" applyFont="1" applyFill="1" applyAlignment="1">
      <alignment horizontal="right" wrapText="1"/>
    </xf>
    <xf numFmtId="0" fontId="135" fillId="0" borderId="0" xfId="271" applyFont="1" applyFill="1" applyAlignment="1">
      <alignment horizontal="right" wrapText="1"/>
    </xf>
    <xf numFmtId="14" fontId="37" fillId="0" borderId="25" xfId="187" applyNumberFormat="1" applyFont="1" applyFill="1" applyBorder="1" applyAlignment="1">
      <alignment horizontal="right" wrapText="1"/>
    </xf>
    <xf numFmtId="0" fontId="37" fillId="0" borderId="25" xfId="187" quotePrefix="1" applyNumberFormat="1" applyFont="1" applyFill="1" applyBorder="1" applyAlignment="1">
      <alignment horizontal="right"/>
    </xf>
    <xf numFmtId="169" fontId="59" fillId="0" borderId="0" xfId="106" applyNumberFormat="1" applyFont="1" applyFill="1" applyBorder="1" applyAlignment="1">
      <alignment horizontal="right" vertical="top"/>
    </xf>
    <xf numFmtId="169" fontId="59" fillId="0" borderId="0" xfId="106" applyNumberFormat="1" applyFont="1" applyFill="1" applyBorder="1" applyAlignment="1">
      <alignment horizontal="right" vertical="top" wrapText="1"/>
    </xf>
    <xf numFmtId="169" fontId="37" fillId="0" borderId="21" xfId="106" applyNumberFormat="1" applyFont="1" applyFill="1" applyBorder="1" applyAlignment="1">
      <alignment horizontal="right"/>
    </xf>
    <xf numFmtId="169" fontId="59" fillId="0" borderId="27" xfId="106" applyNumberFormat="1" applyFont="1" applyFill="1" applyBorder="1" applyAlignment="1">
      <alignment horizontal="right"/>
    </xf>
    <xf numFmtId="169" fontId="37" fillId="0" borderId="25" xfId="106" applyNumberFormat="1" applyFont="1" applyFill="1" applyBorder="1" applyAlignment="1">
      <alignment horizontal="right"/>
    </xf>
    <xf numFmtId="0" fontId="37" fillId="0" borderId="26" xfId="187" applyNumberFormat="1" applyFont="1" applyFill="1" applyBorder="1" applyAlignment="1">
      <alignment horizontal="right"/>
    </xf>
    <xf numFmtId="169" fontId="61" fillId="0" borderId="0" xfId="106" applyNumberFormat="1" applyFont="1" applyFill="1" applyBorder="1" applyAlignment="1">
      <alignment horizontal="right" shrinkToFit="1"/>
    </xf>
    <xf numFmtId="166" fontId="71" fillId="0" borderId="25" xfId="106" applyNumberFormat="1" applyFont="1" applyFill="1" applyBorder="1" applyAlignment="1">
      <alignment horizontal="right" wrapText="1"/>
    </xf>
    <xf numFmtId="166" fontId="71" fillId="0" borderId="0" xfId="106" applyNumberFormat="1" applyFont="1" applyFill="1" applyBorder="1" applyAlignment="1">
      <alignment horizontal="right" wrapText="1"/>
    </xf>
    <xf numFmtId="0" fontId="37" fillId="0" borderId="0" xfId="271" applyFont="1" applyFill="1" applyAlignment="1">
      <alignment horizontal="left" wrapText="1"/>
    </xf>
    <xf numFmtId="0" fontId="37" fillId="0" borderId="0" xfId="271" applyFont="1" applyFill="1" applyAlignment="1">
      <alignment horizontal="center" wrapText="1"/>
    </xf>
    <xf numFmtId="166" fontId="70" fillId="0" borderId="25" xfId="106" applyNumberFormat="1" applyFont="1" applyFill="1" applyBorder="1" applyAlignment="1">
      <alignment horizontal="right" wrapText="1"/>
    </xf>
    <xf numFmtId="166" fontId="70" fillId="0" borderId="26" xfId="106" applyNumberFormat="1" applyFont="1" applyFill="1" applyBorder="1" applyAlignment="1">
      <alignment horizontal="right" wrapText="1"/>
    </xf>
    <xf numFmtId="169" fontId="37" fillId="0" borderId="0" xfId="106" applyNumberFormat="1" applyFont="1" applyFill="1" applyBorder="1" applyAlignment="1">
      <alignment horizontal="center"/>
    </xf>
    <xf numFmtId="169" fontId="37" fillId="0" borderId="0" xfId="106" applyNumberFormat="1" applyFont="1" applyFill="1" applyBorder="1" applyAlignment="1">
      <alignment horizontal="right" shrinkToFit="1"/>
    </xf>
    <xf numFmtId="169" fontId="62" fillId="0" borderId="27" xfId="106" applyNumberFormat="1" applyFont="1" applyFill="1" applyBorder="1" applyAlignment="1">
      <alignment horizontal="right"/>
    </xf>
    <xf numFmtId="14" fontId="37" fillId="0" borderId="26" xfId="187" applyNumberFormat="1" applyFont="1" applyFill="1" applyBorder="1" applyAlignment="1">
      <alignment horizontal="right" wrapText="1"/>
    </xf>
    <xf numFmtId="0" fontId="37" fillId="0" borderId="26" xfId="187" applyNumberFormat="1" applyFont="1" applyFill="1" applyBorder="1" applyAlignment="1">
      <alignment horizontal="right" wrapText="1"/>
    </xf>
    <xf numFmtId="169" fontId="37" fillId="0" borderId="26" xfId="106" applyNumberFormat="1" applyFont="1" applyFill="1" applyBorder="1" applyAlignment="1">
      <alignment horizontal="right" shrinkToFit="1"/>
    </xf>
    <xf numFmtId="169" fontId="37" fillId="0" borderId="25" xfId="106" applyNumberFormat="1" applyFont="1" applyFill="1" applyBorder="1" applyAlignment="1">
      <alignment horizontal="right" wrapText="1" shrinkToFit="1"/>
    </xf>
    <xf numFmtId="169" fontId="37" fillId="0" borderId="25" xfId="106" applyNumberFormat="1" applyFont="1" applyFill="1" applyBorder="1" applyAlignment="1">
      <alignment horizontal="right" shrinkToFit="1"/>
    </xf>
    <xf numFmtId="219" fontId="59" fillId="0" borderId="27" xfId="106" applyNumberFormat="1" applyFont="1" applyFill="1" applyBorder="1" applyAlignment="1">
      <alignment horizontal="right"/>
    </xf>
    <xf numFmtId="49" fontId="37" fillId="0" borderId="0" xfId="271" applyNumberFormat="1" applyFont="1" applyFill="1" applyBorder="1" applyAlignment="1">
      <alignment horizontal="left" wrapText="1"/>
    </xf>
    <xf numFmtId="219" fontId="37" fillId="0" borderId="0" xfId="106" applyNumberFormat="1" applyFont="1" applyFill="1" applyBorder="1" applyAlignment="1">
      <alignment horizontal="right"/>
    </xf>
    <xf numFmtId="14" fontId="37" fillId="0" borderId="25" xfId="190" applyNumberFormat="1" applyFont="1" applyFill="1" applyBorder="1" applyAlignment="1">
      <alignment horizontal="center"/>
    </xf>
    <xf numFmtId="169" fontId="37" fillId="0" borderId="10" xfId="106" applyNumberFormat="1" applyFont="1" applyFill="1" applyBorder="1" applyAlignment="1">
      <alignment horizontal="right" shrinkToFit="1"/>
    </xf>
    <xf numFmtId="169" fontId="68" fillId="0" borderId="0" xfId="106" applyNumberFormat="1" applyFont="1" applyFill="1" applyBorder="1" applyAlignment="1">
      <alignment horizontal="right"/>
    </xf>
    <xf numFmtId="0" fontId="37" fillId="0" borderId="0" xfId="187" applyNumberFormat="1" applyFont="1" applyFill="1" applyBorder="1" applyAlignment="1">
      <alignment horizontal="left" wrapText="1"/>
    </xf>
    <xf numFmtId="0" fontId="37" fillId="0" borderId="0" xfId="187" applyNumberFormat="1" applyFont="1" applyFill="1" applyBorder="1" applyAlignment="1">
      <alignment horizontal="center" wrapText="1"/>
    </xf>
    <xf numFmtId="0" fontId="37" fillId="0" borderId="0" xfId="187" applyNumberFormat="1" applyFont="1" applyFill="1" applyBorder="1" applyAlignment="1">
      <alignment horizontal="right" wrapText="1"/>
    </xf>
    <xf numFmtId="0" fontId="37" fillId="0" borderId="0" xfId="187" quotePrefix="1" applyNumberFormat="1" applyFont="1" applyFill="1" applyBorder="1" applyAlignment="1">
      <alignment horizontal="right"/>
    </xf>
    <xf numFmtId="9" fontId="37" fillId="0" borderId="0" xfId="1792" applyFont="1" applyFill="1" applyBorder="1" applyAlignment="1">
      <alignment horizontal="right"/>
    </xf>
    <xf numFmtId="169" fontId="37" fillId="0" borderId="0" xfId="106" applyNumberFormat="1" applyFont="1" applyFill="1" applyBorder="1" applyAlignment="1"/>
    <xf numFmtId="169" fontId="68" fillId="0" borderId="0" xfId="106" applyNumberFormat="1" applyFont="1" applyFill="1" applyBorder="1" applyAlignment="1"/>
    <xf numFmtId="169" fontId="59" fillId="0" borderId="0" xfId="106" applyNumberFormat="1" applyFont="1" applyFill="1" applyBorder="1" applyAlignment="1">
      <alignment horizontal="right"/>
    </xf>
    <xf numFmtId="0" fontId="37" fillId="0" borderId="25" xfId="187" applyNumberFormat="1" applyFont="1" applyFill="1" applyBorder="1" applyAlignment="1">
      <alignment horizontal="right" wrapText="1"/>
    </xf>
    <xf numFmtId="10" fontId="37" fillId="0" borderId="0" xfId="1792" applyNumberFormat="1" applyFont="1" applyFill="1" applyBorder="1" applyAlignment="1">
      <alignment horizontal="right"/>
    </xf>
    <xf numFmtId="166" fontId="37" fillId="0" borderId="26" xfId="106" applyNumberFormat="1" applyFont="1" applyFill="1" applyBorder="1" applyAlignment="1">
      <alignment horizontal="right" wrapText="1"/>
    </xf>
    <xf numFmtId="169" fontId="37" fillId="0" borderId="0" xfId="271" applyNumberFormat="1" applyFont="1" applyFill="1" applyBorder="1" applyAlignment="1">
      <alignment horizontal="left" wrapText="1"/>
    </xf>
    <xf numFmtId="169" fontId="63" fillId="0" borderId="0" xfId="106" applyNumberFormat="1" applyFont="1" applyFill="1" applyBorder="1" applyAlignment="1">
      <alignment horizontal="right"/>
    </xf>
    <xf numFmtId="9" fontId="59" fillId="0" borderId="27" xfId="1792" applyFont="1" applyFill="1" applyBorder="1" applyAlignment="1">
      <alignment horizontal="right"/>
    </xf>
    <xf numFmtId="169" fontId="59" fillId="0" borderId="27" xfId="190" applyNumberFormat="1" applyFont="1" applyFill="1" applyBorder="1" applyAlignment="1">
      <alignment horizontal="right"/>
    </xf>
    <xf numFmtId="0" fontId="37" fillId="0" borderId="0" xfId="187" applyNumberFormat="1" applyFont="1" applyFill="1" applyBorder="1" applyAlignment="1">
      <alignment horizontal="left"/>
    </xf>
    <xf numFmtId="0" fontId="37" fillId="0" borderId="10" xfId="190" applyNumberFormat="1" applyFont="1" applyFill="1" applyBorder="1" applyAlignment="1">
      <alignment horizontal="right" wrapText="1"/>
    </xf>
    <xf numFmtId="3" fontId="37" fillId="0" borderId="10" xfId="190" applyNumberFormat="1" applyFont="1" applyFill="1" applyBorder="1" applyAlignment="1">
      <alignment horizontal="right" wrapText="1"/>
    </xf>
    <xf numFmtId="166" fontId="37" fillId="0" borderId="25" xfId="106" applyNumberFormat="1" applyFont="1" applyFill="1" applyBorder="1" applyAlignment="1">
      <alignment horizontal="right" wrapText="1"/>
    </xf>
    <xf numFmtId="166" fontId="37" fillId="0" borderId="25" xfId="106" applyNumberFormat="1" applyFont="1" applyFill="1" applyBorder="1" applyAlignment="1">
      <alignment horizontal="right"/>
    </xf>
    <xf numFmtId="37" fontId="37" fillId="0" borderId="26" xfId="187" applyNumberFormat="1" applyFont="1" applyFill="1" applyBorder="1" applyAlignment="1">
      <alignment horizontal="left"/>
    </xf>
    <xf numFmtId="41" fontId="37" fillId="0" borderId="26" xfId="187" applyNumberFormat="1" applyFont="1" applyFill="1" applyBorder="1" applyAlignment="1">
      <alignment horizontal="center"/>
    </xf>
    <xf numFmtId="37" fontId="37" fillId="0" borderId="0" xfId="187" applyNumberFormat="1" applyFont="1" applyFill="1" applyBorder="1" applyAlignment="1">
      <alignment horizontal="left"/>
    </xf>
    <xf numFmtId="41" fontId="37" fillId="0" borderId="0" xfId="187" applyNumberFormat="1" applyFont="1" applyFill="1" applyBorder="1" applyAlignment="1">
      <alignment horizontal="center"/>
    </xf>
    <xf numFmtId="166" fontId="37" fillId="0" borderId="25" xfId="106" applyNumberFormat="1" applyFont="1" applyFill="1" applyBorder="1" applyAlignment="1">
      <alignment horizontal="left" wrapText="1"/>
    </xf>
    <xf numFmtId="169" fontId="59" fillId="0" borderId="10" xfId="106" applyNumberFormat="1" applyFont="1" applyFill="1" applyBorder="1" applyAlignment="1">
      <alignment horizontal="right"/>
    </xf>
    <xf numFmtId="0" fontId="37" fillId="0" borderId="0" xfId="271" applyFont="1" applyFill="1" applyBorder="1" applyAlignment="1">
      <alignment horizontal="center"/>
    </xf>
    <xf numFmtId="38" fontId="37" fillId="0" borderId="0" xfId="188" applyNumberFormat="1" applyFont="1" applyFill="1" applyBorder="1" applyAlignment="1">
      <alignment horizontal="right" wrapText="1"/>
    </xf>
    <xf numFmtId="38" fontId="37" fillId="0" borderId="25" xfId="188" applyNumberFormat="1" applyFont="1" applyFill="1" applyBorder="1" applyAlignment="1">
      <alignment horizontal="right" wrapText="1"/>
    </xf>
    <xf numFmtId="166" fontId="68" fillId="0" borderId="0" xfId="106" applyNumberFormat="1" applyFont="1" applyFill="1" applyBorder="1" applyAlignment="1">
      <alignment horizontal="center"/>
    </xf>
    <xf numFmtId="166" fontId="59" fillId="0" borderId="27" xfId="106" applyNumberFormat="1" applyFont="1" applyFill="1" applyBorder="1" applyAlignment="1">
      <alignment horizontal="center"/>
    </xf>
    <xf numFmtId="0" fontId="59" fillId="0" borderId="25" xfId="187" applyNumberFormat="1" applyFont="1" applyFill="1" applyBorder="1" applyAlignment="1">
      <alignment horizontal="center"/>
    </xf>
    <xf numFmtId="166" fontId="59" fillId="0" borderId="10" xfId="106" applyNumberFormat="1" applyFont="1" applyFill="1" applyBorder="1" applyAlignment="1">
      <alignment horizontal="center"/>
    </xf>
    <xf numFmtId="166" fontId="37" fillId="0" borderId="26" xfId="106" applyNumberFormat="1" applyFont="1" applyFill="1" applyBorder="1" applyAlignment="1">
      <alignment horizontal="right"/>
    </xf>
    <xf numFmtId="166" fontId="59" fillId="0" borderId="25" xfId="106" applyNumberFormat="1" applyFont="1" applyFill="1" applyBorder="1" applyAlignment="1">
      <alignment horizontal="center"/>
    </xf>
    <xf numFmtId="169" fontId="37" fillId="0" borderId="0" xfId="187" applyNumberFormat="1" applyFont="1" applyFill="1" applyBorder="1" applyAlignment="1">
      <alignment horizontal="right"/>
    </xf>
    <xf numFmtId="0" fontId="59" fillId="0" borderId="0" xfId="187" applyNumberFormat="1" applyFont="1" applyFill="1" applyBorder="1" applyAlignment="1">
      <alignment horizontal="left"/>
    </xf>
    <xf numFmtId="169" fontId="59" fillId="0" borderId="0" xfId="187" applyNumberFormat="1" applyFont="1" applyFill="1" applyBorder="1" applyAlignment="1">
      <alignment horizontal="right"/>
    </xf>
    <xf numFmtId="0" fontId="37" fillId="0" borderId="0" xfId="271" applyFont="1" applyFill="1" applyAlignment="1">
      <alignment horizontal="justify" vertical="top" wrapText="1"/>
    </xf>
    <xf numFmtId="0" fontId="37" fillId="0" borderId="0" xfId="271" applyFont="1" applyAlignment="1">
      <alignment horizontal="justify" vertical="top" wrapText="1"/>
    </xf>
    <xf numFmtId="0" fontId="37" fillId="0" borderId="0" xfId="271" applyFont="1" applyFill="1" applyAlignment="1">
      <alignment horizontal="justify" wrapText="1"/>
    </xf>
    <xf numFmtId="0" fontId="15" fillId="0" borderId="0" xfId="271" applyAlignment="1">
      <alignment horizontal="justify" wrapText="1"/>
    </xf>
    <xf numFmtId="41" fontId="37" fillId="0" borderId="0" xfId="106" applyNumberFormat="1" applyFont="1" applyFill="1" applyAlignment="1">
      <alignment horizontal="right" wrapText="1"/>
    </xf>
    <xf numFmtId="169" fontId="37" fillId="0" borderId="0" xfId="106" applyNumberFormat="1" applyFont="1" applyFill="1" applyAlignment="1">
      <alignment horizontal="right" wrapText="1"/>
    </xf>
    <xf numFmtId="49" fontId="37" fillId="0" borderId="0" xfId="187" applyNumberFormat="1" applyFont="1" applyFill="1" applyBorder="1" applyAlignment="1">
      <alignment horizontal="right"/>
    </xf>
    <xf numFmtId="0" fontId="37" fillId="0" borderId="0" xfId="187" applyNumberFormat="1" applyFont="1" applyFill="1" applyBorder="1" applyAlignment="1">
      <alignment horizontal="right"/>
    </xf>
    <xf numFmtId="0" fontId="37" fillId="0" borderId="0" xfId="3999" applyNumberFormat="1" applyFont="1" applyFill="1" applyBorder="1" applyAlignment="1" applyProtection="1">
      <alignment horizontal="justify" wrapText="1"/>
      <protection hidden="1"/>
    </xf>
    <xf numFmtId="0" fontId="37" fillId="0" borderId="0" xfId="3999" applyNumberFormat="1" applyFont="1" applyFill="1" applyBorder="1" applyAlignment="1" applyProtection="1">
      <alignment horizontal="justify" vertical="top" wrapText="1"/>
      <protection hidden="1"/>
    </xf>
    <xf numFmtId="0" fontId="37" fillId="0" borderId="0" xfId="3999" applyNumberFormat="1" applyFont="1" applyFill="1" applyBorder="1" applyAlignment="1" applyProtection="1">
      <alignment wrapText="1"/>
      <protection hidden="1"/>
    </xf>
    <xf numFmtId="0" fontId="37" fillId="0" borderId="25" xfId="271" applyFont="1" applyFill="1" applyBorder="1" applyAlignment="1">
      <alignment horizontal="center" wrapText="1"/>
    </xf>
    <xf numFmtId="0" fontId="37" fillId="0" borderId="25" xfId="271" applyFont="1" applyFill="1" applyBorder="1" applyAlignment="1">
      <alignment horizontal="center"/>
    </xf>
    <xf numFmtId="0" fontId="59" fillId="0" borderId="0" xfId="3999" applyNumberFormat="1" applyFont="1" applyFill="1" applyBorder="1" applyAlignment="1" applyProtection="1">
      <alignment horizontal="justify" wrapText="1"/>
      <protection hidden="1"/>
    </xf>
    <xf numFmtId="0" fontId="37" fillId="0" borderId="0" xfId="3999" applyNumberFormat="1" applyFont="1" applyFill="1" applyBorder="1" applyAlignment="1" applyProtection="1">
      <alignment horizontal="left" vertical="top" wrapText="1"/>
      <protection hidden="1"/>
    </xf>
    <xf numFmtId="0" fontId="15" fillId="0" borderId="0" xfId="271" applyAlignment="1">
      <alignment horizontal="justify" vertical="top" wrapText="1"/>
    </xf>
    <xf numFmtId="0" fontId="37" fillId="0" borderId="0" xfId="271" applyFont="1" applyAlignment="1">
      <alignment horizontal="left" wrapText="1"/>
    </xf>
    <xf numFmtId="0" fontId="37" fillId="0" borderId="25" xfId="271" applyFont="1" applyFill="1" applyBorder="1" applyAlignment="1">
      <alignment horizontal="left" wrapText="1"/>
    </xf>
    <xf numFmtId="0" fontId="66" fillId="0" borderId="0" xfId="271" applyNumberFormat="1" applyFont="1" applyFill="1" applyBorder="1" applyAlignment="1">
      <alignment horizontal="center"/>
    </xf>
    <xf numFmtId="0" fontId="59" fillId="0" borderId="0" xfId="271" applyFont="1" applyFill="1" applyAlignment="1">
      <alignment horizontal="center"/>
    </xf>
    <xf numFmtId="14" fontId="37" fillId="0" borderId="10" xfId="187" applyNumberFormat="1" applyFont="1" applyFill="1" applyBorder="1" applyAlignment="1">
      <alignment horizontal="right" wrapText="1"/>
    </xf>
    <xf numFmtId="169" fontId="37" fillId="0" borderId="0" xfId="271" applyNumberFormat="1" applyFont="1" applyFill="1" applyBorder="1" applyAlignment="1">
      <alignment horizontal="center" wrapText="1"/>
    </xf>
    <xf numFmtId="169" fontId="59" fillId="0" borderId="21" xfId="106" applyNumberFormat="1" applyFont="1" applyFill="1" applyBorder="1" applyAlignment="1">
      <alignment horizontal="right"/>
    </xf>
    <xf numFmtId="169" fontId="37" fillId="0" borderId="26" xfId="106" applyNumberFormat="1" applyFont="1" applyFill="1" applyBorder="1" applyAlignment="1">
      <alignment horizontal="right"/>
    </xf>
    <xf numFmtId="169" fontId="59" fillId="0" borderId="25" xfId="106" applyNumberFormat="1" applyFont="1" applyFill="1" applyBorder="1" applyAlignment="1">
      <alignment horizontal="right"/>
    </xf>
    <xf numFmtId="169" fontId="59" fillId="0" borderId="26" xfId="106" applyNumberFormat="1" applyFont="1" applyFill="1" applyBorder="1" applyAlignment="1">
      <alignment horizontal="right"/>
    </xf>
    <xf numFmtId="38" fontId="59" fillId="0" borderId="0" xfId="188" applyNumberFormat="1" applyFont="1" applyFill="1" applyBorder="1" applyAlignment="1">
      <alignment horizontal="right" wrapText="1"/>
    </xf>
    <xf numFmtId="38" fontId="59" fillId="0" borderId="25" xfId="188" applyNumberFormat="1" applyFont="1" applyFill="1" applyBorder="1" applyAlignment="1">
      <alignment horizontal="right" wrapText="1"/>
    </xf>
    <xf numFmtId="169" fontId="59" fillId="0" borderId="38" xfId="106" applyNumberFormat="1" applyFont="1" applyFill="1" applyBorder="1" applyAlignment="1">
      <alignment horizontal="right"/>
    </xf>
    <xf numFmtId="166" fontId="37" fillId="0" borderId="0" xfId="106" applyNumberFormat="1" applyFont="1" applyFill="1" applyBorder="1" applyAlignment="1">
      <alignment horizontal="right"/>
    </xf>
    <xf numFmtId="0" fontId="37" fillId="0" borderId="0" xfId="187" applyNumberFormat="1" applyFont="1" applyBorder="1" applyAlignment="1">
      <alignment horizontal="left" wrapText="1"/>
    </xf>
    <xf numFmtId="0" fontId="71" fillId="0" borderId="0" xfId="191" quotePrefix="1" applyNumberFormat="1" applyFont="1" applyFill="1" applyBorder="1" applyAlignment="1">
      <alignment horizontal="left" wrapText="1"/>
    </xf>
    <xf numFmtId="0" fontId="71" fillId="0" borderId="0" xfId="191" quotePrefix="1" applyNumberFormat="1" applyFont="1" applyFill="1" applyBorder="1" applyAlignment="1">
      <alignment horizontal="center" wrapText="1"/>
    </xf>
    <xf numFmtId="166" fontId="37" fillId="0" borderId="0" xfId="106" applyNumberFormat="1" applyFont="1" applyFill="1" applyBorder="1" applyAlignment="1"/>
    <xf numFmtId="38" fontId="37" fillId="0" borderId="0" xfId="188" applyNumberFormat="1" applyFont="1" applyFill="1" applyBorder="1" applyAlignment="1">
      <alignment horizontal="right" vertical="center" wrapText="1"/>
    </xf>
    <xf numFmtId="0" fontId="37" fillId="0" borderId="25" xfId="271" applyFont="1" applyFill="1" applyBorder="1" applyAlignment="1">
      <alignment horizontal="right" vertical="center" wrapText="1"/>
    </xf>
    <xf numFmtId="38" fontId="59" fillId="0" borderId="0" xfId="188" applyNumberFormat="1" applyFont="1" applyFill="1" applyBorder="1" applyAlignment="1">
      <alignment horizontal="right" vertical="center" wrapText="1"/>
    </xf>
    <xf numFmtId="0" fontId="59" fillId="0" borderId="25" xfId="271" applyFont="1" applyFill="1" applyBorder="1" applyAlignment="1">
      <alignment horizontal="right" vertical="center" wrapText="1"/>
    </xf>
    <xf numFmtId="0" fontId="15" fillId="0" borderId="0" xfId="271" applyFont="1" applyAlignment="1">
      <alignment wrapText="1"/>
    </xf>
    <xf numFmtId="0" fontId="15" fillId="0" borderId="25" xfId="271" applyFont="1" applyBorder="1" applyAlignment="1">
      <alignment wrapText="1"/>
    </xf>
    <xf numFmtId="0" fontId="37" fillId="0" borderId="0" xfId="271" applyFont="1" applyFill="1" applyBorder="1" applyAlignment="1">
      <alignment horizontal="left" vertical="center"/>
    </xf>
    <xf numFmtId="38" fontId="37" fillId="0" borderId="25" xfId="188" applyNumberFormat="1" applyFont="1" applyFill="1" applyBorder="1" applyAlignment="1">
      <alignment horizontal="right" vertical="center" wrapText="1"/>
    </xf>
    <xf numFmtId="0" fontId="37" fillId="0" borderId="25" xfId="271" applyFont="1" applyBorder="1" applyAlignment="1">
      <alignment horizontal="right"/>
    </xf>
  </cellXfs>
  <cellStyles count="7092">
    <cellStyle name="%" xfId="1"/>
    <cellStyle name="??" xfId="2"/>
    <cellStyle name="?? [0.00]_ Att. 1- Cover" xfId="3"/>
    <cellStyle name="?? [0]" xfId="4"/>
    <cellStyle name="?_x001d_??%U©÷u&amp;H©÷9_x0008_? s_x000a__x0007__x0001__x0001_" xfId="5"/>
    <cellStyle name="?_x001d_??%U©÷u&amp;H©÷9_x0008_?_x0009_s_x000a__x0007__x0001__x0001_" xfId="6"/>
    <cellStyle name="???? [0.00]_BE-BQ" xfId="7"/>
    <cellStyle name="??????????????????? [0]_FTC_OFFER" xfId="8"/>
    <cellStyle name="???????????????????_FTC_OFFER" xfId="9"/>
    <cellStyle name="????_BE-BQ" xfId="10"/>
    <cellStyle name="???[0]_?? DI" xfId="11"/>
    <cellStyle name="???_?? DI" xfId="12"/>
    <cellStyle name="??[0]_BRE" xfId="13"/>
    <cellStyle name="??_ ??? ???? " xfId="14"/>
    <cellStyle name="??A? [0]_laroux_1_¢¬???¢â? " xfId="15"/>
    <cellStyle name="??A?_laroux_1_¢¬???¢â? " xfId="16"/>
    <cellStyle name="?¡±¢¥?_?¨ù??¢´¢¥_¢¬???¢â? " xfId="17"/>
    <cellStyle name="?ðÇ%U?&amp;H?_x0008_?s_x000a__x0007__x0001__x0001_" xfId="18"/>
    <cellStyle name="_bang CDKT (Cuong)" xfId="19"/>
    <cellStyle name="_bang CDKT (Cuong) 2" xfId="1911"/>
    <cellStyle name="_bang CDKT (Cuong) 3" xfId="1912"/>
    <cellStyle name="_bang CDKT (Cuong) 4" xfId="1913"/>
    <cellStyle name="_bang CDKT (Cuong) 5" xfId="4084"/>
    <cellStyle name="_Bao cao kiem toan 2006 - Cong ty XM VLXD DN" xfId="20"/>
    <cellStyle name="_BCKT .V6.- SeABS" xfId="21"/>
    <cellStyle name="_BCKT .V6.- SeABS 2" xfId="1914"/>
    <cellStyle name="_BCKT .V6.- SeABS 3" xfId="1915"/>
    <cellStyle name="_BCKT .V6.- SeABS 4" xfId="1916"/>
    <cellStyle name="_BCKT .V6.- SeABS 5" xfId="4085"/>
    <cellStyle name="_BCKT DOANH NGHIEP KHAC - Anh Bien" xfId="22"/>
    <cellStyle name="_BCKT mau nam 2007-Final" xfId="23"/>
    <cellStyle name="_Book1" xfId="24"/>
    <cellStyle name="_Book1 2" xfId="1917"/>
    <cellStyle name="_Book1 3" xfId="1918"/>
    <cellStyle name="_Book1 4" xfId="1919"/>
    <cellStyle name="_Book1 5" xfId="4086"/>
    <cellStyle name="_Book1_bao cao KT  CK seabank.V3" xfId="25"/>
    <cellStyle name="_Book1_BCKT .V6.- SeABS" xfId="26"/>
    <cellStyle name="_Book1_BCKT 31.12.2007 - Chi nhanh HCM - Phat hanh" xfId="27"/>
    <cellStyle name="_Book1_BCKT 31.12.2007 - Chi nhanh HCM - Phat hanh 2" xfId="1920"/>
    <cellStyle name="_Book1_BCKT 31.12.2007 - Chi nhanh HCM - Phat hanh 3" xfId="1921"/>
    <cellStyle name="_Book1_BCKT 31.12.2007 - Chi nhanh HCM - Phat hanh 4" xfId="1922"/>
    <cellStyle name="_Book1_BCKT 31.12.2007 - Chi nhanh HCM - Phat hanh 5" xfId="4087"/>
    <cellStyle name="_Book1_BCKT nam 2007 - ChunViet" xfId="29"/>
    <cellStyle name="_Book1_BCKT nam 2007 - ChunViet 2" xfId="1923"/>
    <cellStyle name="_Book1_BCKT nam 2007 - ChunViet 3" xfId="1924"/>
    <cellStyle name="_Book1_BCKT nam 2007 - ChunViet 4" xfId="1925"/>
    <cellStyle name="_Book1_BCKT nam 2007 - ChunViet 5" xfId="4088"/>
    <cellStyle name="_Book1_BCKT nam 2007 - Cong ty Chung khoan Viet - Sau dieu chinh - V4" xfId="28"/>
    <cellStyle name="_Book1_BKCT NAM 2007" xfId="30"/>
    <cellStyle name="_Book1_CK Seabank - E" xfId="31"/>
    <cellStyle name="_Book1_CK Seabank - E 2" xfId="1926"/>
    <cellStyle name="_Book1_CK Seabank - E 3" xfId="1927"/>
    <cellStyle name="_Book1_CK Seabank - E 4" xfId="1928"/>
    <cellStyle name="_Book1_CK Seabank - E 5" xfId="4089"/>
    <cellStyle name="_Book1_Tong hop QD15 v3.0" xfId="32"/>
    <cellStyle name="_Cong ty CP Hoa chat Viet Tri nam 2006" xfId="33"/>
    <cellStyle name="_Cong ty CP Hoa chat Viet Tri nam 2006 2" xfId="1929"/>
    <cellStyle name="_Cong ty CP Hoa chat Viet Tri nam 2006 3" xfId="1930"/>
    <cellStyle name="_Cong ty CP Hoa chat Viet Tri nam 2006 4" xfId="1931"/>
    <cellStyle name="_Cong ty CP Hoa chat Viet Tri nam 2006 5" xfId="4090"/>
    <cellStyle name="_Cong ty CP Hoa chat Viet Tri nam 2006_BCKT nam 2007 - ChunViet" xfId="34"/>
    <cellStyle name="_Cong ty CP Xay dung so 6 - VINACONEX6 nam 2006" xfId="35"/>
    <cellStyle name="_DSSH SD11 Sao Viet" xfId="36"/>
    <cellStyle name="_ÿÿÿÿÿ" xfId="37"/>
    <cellStyle name="_ÿÿÿÿÿ 2" xfId="1932"/>
    <cellStyle name="_ÿÿÿÿÿ 3" xfId="1933"/>
    <cellStyle name="_ÿÿÿÿÿ 4" xfId="1934"/>
    <cellStyle name="_ÿÿÿÿÿ 5" xfId="4091"/>
    <cellStyle name="_ÿÿÿÿÿ_bao cao KT  CK seabank.V3" xfId="38"/>
    <cellStyle name="_ÿÿÿÿÿ_BCKT .V6.- SeABS" xfId="39"/>
    <cellStyle name="_ÿÿÿÿÿ_BCKT 31.12.2007 - Chi nhanh HCM - Phat hanh" xfId="40"/>
    <cellStyle name="_ÿÿÿÿÿ_BCKT 31.12.2007 - Chi nhanh HCM - Phat hanh 2" xfId="1935"/>
    <cellStyle name="_ÿÿÿÿÿ_BCKT 31.12.2007 - Chi nhanh HCM - Phat hanh 3" xfId="1936"/>
    <cellStyle name="_ÿÿÿÿÿ_BCKT 31.12.2007 - Chi nhanh HCM - Phat hanh 4" xfId="1937"/>
    <cellStyle name="_ÿÿÿÿÿ_BCKT 31.12.2007 - Chi nhanh HCM - Phat hanh 5" xfId="4092"/>
    <cellStyle name="_ÿÿÿÿÿ_BCKT nam 2007 - ChunViet" xfId="42"/>
    <cellStyle name="_ÿÿÿÿÿ_BCKT nam 2007 - ChunViet 2" xfId="1938"/>
    <cellStyle name="_ÿÿÿÿÿ_BCKT nam 2007 - ChunViet 3" xfId="1939"/>
    <cellStyle name="_ÿÿÿÿÿ_BCKT nam 2007 - ChunViet 4" xfId="1940"/>
    <cellStyle name="_ÿÿÿÿÿ_BCKT nam 2007 - ChunViet 5" xfId="4093"/>
    <cellStyle name="_ÿÿÿÿÿ_BCKT nam 2007 - Cong ty Chung khoan Viet - Sau dieu chinh - V4" xfId="41"/>
    <cellStyle name="_ÿÿÿÿÿ_BKCT NAM 2007" xfId="43"/>
    <cellStyle name="_ÿÿÿÿÿ_CK Seabank - E" xfId="44"/>
    <cellStyle name="_ÿÿÿÿÿ_CK Seabank - E 2" xfId="1941"/>
    <cellStyle name="_ÿÿÿÿÿ_CK Seabank - E 3" xfId="1942"/>
    <cellStyle name="_ÿÿÿÿÿ_CK Seabank - E 4" xfId="1943"/>
    <cellStyle name="_ÿÿÿÿÿ_CK Seabank - E 5" xfId="4094"/>
    <cellStyle name="_ÿÿÿÿÿ_Tong hop QD15 v3.0" xfId="45"/>
    <cellStyle name="’Ê‰Ý [0.00]_††††† " xfId="46"/>
    <cellStyle name="’Ê‰Ý_††††† " xfId="47"/>
    <cellStyle name="•W?_Format" xfId="48"/>
    <cellStyle name="•W_¯–ì" xfId="50"/>
    <cellStyle name="•W€_Format" xfId="49"/>
    <cellStyle name="20" xfId="52"/>
    <cellStyle name="20% - Accent1" xfId="53" builtinId="30" customBuiltin="1"/>
    <cellStyle name="20% - Accent1 10" xfId="272"/>
    <cellStyle name="20% - Accent1 10 2" xfId="1944"/>
    <cellStyle name="20% - Accent1 10 2 2" xfId="4757"/>
    <cellStyle name="20% - Accent1 10 3" xfId="1945"/>
    <cellStyle name="20% - Accent1 10 3 2" xfId="4742"/>
    <cellStyle name="20% - Accent1 10 4" xfId="1946"/>
    <cellStyle name="20% - Accent1 10 4 2" xfId="6072"/>
    <cellStyle name="20% - Accent1 10 5" xfId="4119"/>
    <cellStyle name="20% - Accent1 11" xfId="273"/>
    <cellStyle name="20% - Accent1 11 2" xfId="1947"/>
    <cellStyle name="20% - Accent1 11 2 2" xfId="4758"/>
    <cellStyle name="20% - Accent1 11 3" xfId="1948"/>
    <cellStyle name="20% - Accent1 11 3 2" xfId="4626"/>
    <cellStyle name="20% - Accent1 11 4" xfId="1949"/>
    <cellStyle name="20% - Accent1 11 4 2" xfId="6071"/>
    <cellStyle name="20% - Accent1 11 5" xfId="4120"/>
    <cellStyle name="20% - Accent1 12" xfId="274"/>
    <cellStyle name="20% - Accent1 12 2" xfId="1950"/>
    <cellStyle name="20% - Accent1 12 2 2" xfId="4759"/>
    <cellStyle name="20% - Accent1 12 3" xfId="1951"/>
    <cellStyle name="20% - Accent1 12 3 2" xfId="4741"/>
    <cellStyle name="20% - Accent1 12 4" xfId="1952"/>
    <cellStyle name="20% - Accent1 12 4 2" xfId="6070"/>
    <cellStyle name="20% - Accent1 12 5" xfId="4121"/>
    <cellStyle name="20% - Accent1 13" xfId="275"/>
    <cellStyle name="20% - Accent1 13 2" xfId="1953"/>
    <cellStyle name="20% - Accent1 13 2 2" xfId="4760"/>
    <cellStyle name="20% - Accent1 13 3" xfId="1954"/>
    <cellStyle name="20% - Accent1 13 3 2" xfId="4740"/>
    <cellStyle name="20% - Accent1 13 4" xfId="1955"/>
    <cellStyle name="20% - Accent1 13 4 2" xfId="6069"/>
    <cellStyle name="20% - Accent1 13 5" xfId="4122"/>
    <cellStyle name="20% - Accent1 14" xfId="276"/>
    <cellStyle name="20% - Accent1 14 2" xfId="1956"/>
    <cellStyle name="20% - Accent1 14 2 2" xfId="4761"/>
    <cellStyle name="20% - Accent1 14 3" xfId="1957"/>
    <cellStyle name="20% - Accent1 14 3 2" xfId="4739"/>
    <cellStyle name="20% - Accent1 14 4" xfId="1958"/>
    <cellStyle name="20% - Accent1 14 4 2" xfId="6068"/>
    <cellStyle name="20% - Accent1 14 5" xfId="4123"/>
    <cellStyle name="20% - Accent1 15" xfId="277"/>
    <cellStyle name="20% - Accent1 15 2" xfId="1959"/>
    <cellStyle name="20% - Accent1 15 2 2" xfId="4762"/>
    <cellStyle name="20% - Accent1 15 3" xfId="1960"/>
    <cellStyle name="20% - Accent1 15 3 2" xfId="5645"/>
    <cellStyle name="20% - Accent1 15 4" xfId="1961"/>
    <cellStyle name="20% - Accent1 15 4 2" xfId="6067"/>
    <cellStyle name="20% - Accent1 15 5" xfId="4124"/>
    <cellStyle name="20% - Accent1 16" xfId="278"/>
    <cellStyle name="20% - Accent1 16 2" xfId="1962"/>
    <cellStyle name="20% - Accent1 16 2 2" xfId="4763"/>
    <cellStyle name="20% - Accent1 16 3" xfId="1963"/>
    <cellStyle name="20% - Accent1 16 3 2" xfId="5644"/>
    <cellStyle name="20% - Accent1 16 4" xfId="1964"/>
    <cellStyle name="20% - Accent1 16 4 2" xfId="6066"/>
    <cellStyle name="20% - Accent1 16 5" xfId="4125"/>
    <cellStyle name="20% - Accent1 17" xfId="279"/>
    <cellStyle name="20% - Accent1 17 2" xfId="1965"/>
    <cellStyle name="20% - Accent1 17 2 2" xfId="4764"/>
    <cellStyle name="20% - Accent1 17 3" xfId="1966"/>
    <cellStyle name="20% - Accent1 17 3 2" xfId="5643"/>
    <cellStyle name="20% - Accent1 17 4" xfId="1967"/>
    <cellStyle name="20% - Accent1 17 4 2" xfId="4743"/>
    <cellStyle name="20% - Accent1 17 5" xfId="4126"/>
    <cellStyle name="20% - Accent1 18" xfId="280"/>
    <cellStyle name="20% - Accent1 18 2" xfId="1968"/>
    <cellStyle name="20% - Accent1 18 2 2" xfId="4765"/>
    <cellStyle name="20% - Accent1 18 3" xfId="1969"/>
    <cellStyle name="20% - Accent1 18 3 2" xfId="5642"/>
    <cellStyle name="20% - Accent1 18 4" xfId="1970"/>
    <cellStyle name="20% - Accent1 18 4 2" xfId="4756"/>
    <cellStyle name="20% - Accent1 18 5" xfId="4127"/>
    <cellStyle name="20% - Accent1 19" xfId="281"/>
    <cellStyle name="20% - Accent1 19 2" xfId="1971"/>
    <cellStyle name="20% - Accent1 19 2 2" xfId="4766"/>
    <cellStyle name="20% - Accent1 19 3" xfId="1972"/>
    <cellStyle name="20% - Accent1 19 3 2" xfId="5641"/>
    <cellStyle name="20% - Accent1 19 4" xfId="1973"/>
    <cellStyle name="20% - Accent1 19 4 2" xfId="4744"/>
    <cellStyle name="20% - Accent1 19 5" xfId="4128"/>
    <cellStyle name="20% - Accent1 2" xfId="282"/>
    <cellStyle name="20% - Accent1 2 2" xfId="1974"/>
    <cellStyle name="20% - Accent1 2 2 2" xfId="4767"/>
    <cellStyle name="20% - Accent1 2 3" xfId="1975"/>
    <cellStyle name="20% - Accent1 2 3 2" xfId="5640"/>
    <cellStyle name="20% - Accent1 2 4" xfId="1976"/>
    <cellStyle name="20% - Accent1 2 4 2" xfId="4745"/>
    <cellStyle name="20% - Accent1 2 5" xfId="4129"/>
    <cellStyle name="20% - Accent1 20" xfId="283"/>
    <cellStyle name="20% - Accent1 20 2" xfId="1977"/>
    <cellStyle name="20% - Accent1 20 2 2" xfId="4768"/>
    <cellStyle name="20% - Accent1 20 3" xfId="1978"/>
    <cellStyle name="20% - Accent1 20 3 2" xfId="5639"/>
    <cellStyle name="20% - Accent1 20 4" xfId="1979"/>
    <cellStyle name="20% - Accent1 20 4 2" xfId="5685"/>
    <cellStyle name="20% - Accent1 20 5" xfId="4130"/>
    <cellStyle name="20% - Accent1 21" xfId="284"/>
    <cellStyle name="20% - Accent1 21 2" xfId="1980"/>
    <cellStyle name="20% - Accent1 21 2 2" xfId="4769"/>
    <cellStyle name="20% - Accent1 21 3" xfId="1981"/>
    <cellStyle name="20% - Accent1 21 3 2" xfId="5638"/>
    <cellStyle name="20% - Accent1 21 4" xfId="1982"/>
    <cellStyle name="20% - Accent1 21 4 2" xfId="6065"/>
    <cellStyle name="20% - Accent1 21 5" xfId="4131"/>
    <cellStyle name="20% - Accent1 22" xfId="285"/>
    <cellStyle name="20% - Accent1 22 2" xfId="1983"/>
    <cellStyle name="20% - Accent1 22 2 2" xfId="4770"/>
    <cellStyle name="20% - Accent1 22 3" xfId="1984"/>
    <cellStyle name="20% - Accent1 22 3 2" xfId="5637"/>
    <cellStyle name="20% - Accent1 22 4" xfId="1985"/>
    <cellStyle name="20% - Accent1 22 4 2" xfId="6064"/>
    <cellStyle name="20% - Accent1 22 5" xfId="4132"/>
    <cellStyle name="20% - Accent1 23" xfId="286"/>
    <cellStyle name="20% - Accent1 23 2" xfId="1986"/>
    <cellStyle name="20% - Accent1 23 2 2" xfId="4771"/>
    <cellStyle name="20% - Accent1 23 3" xfId="1987"/>
    <cellStyle name="20% - Accent1 23 3 2" xfId="5636"/>
    <cellStyle name="20% - Accent1 23 4" xfId="1988"/>
    <cellStyle name="20% - Accent1 23 4 2" xfId="6063"/>
    <cellStyle name="20% - Accent1 23 5" xfId="4133"/>
    <cellStyle name="20% - Accent1 24" xfId="287"/>
    <cellStyle name="20% - Accent1 24 2" xfId="1989"/>
    <cellStyle name="20% - Accent1 24 2 2" xfId="4772"/>
    <cellStyle name="20% - Accent1 24 3" xfId="1990"/>
    <cellStyle name="20% - Accent1 24 3 2" xfId="5635"/>
    <cellStyle name="20% - Accent1 24 4" xfId="1991"/>
    <cellStyle name="20% - Accent1 24 4 2" xfId="6062"/>
    <cellStyle name="20% - Accent1 24 5" xfId="4134"/>
    <cellStyle name="20% - Accent1 25" xfId="288"/>
    <cellStyle name="20% - Accent1 25 2" xfId="1992"/>
    <cellStyle name="20% - Accent1 25 2 2" xfId="4773"/>
    <cellStyle name="20% - Accent1 25 3" xfId="1993"/>
    <cellStyle name="20% - Accent1 25 3 2" xfId="5634"/>
    <cellStyle name="20% - Accent1 25 4" xfId="1994"/>
    <cellStyle name="20% - Accent1 25 4 2" xfId="6061"/>
    <cellStyle name="20% - Accent1 25 5" xfId="4135"/>
    <cellStyle name="20% - Accent1 26" xfId="289"/>
    <cellStyle name="20% - Accent1 26 2" xfId="1995"/>
    <cellStyle name="20% - Accent1 26 2 2" xfId="4774"/>
    <cellStyle name="20% - Accent1 26 3" xfId="1996"/>
    <cellStyle name="20% - Accent1 26 3 2" xfId="5633"/>
    <cellStyle name="20% - Accent1 26 4" xfId="1997"/>
    <cellStyle name="20% - Accent1 26 4 2" xfId="6121"/>
    <cellStyle name="20% - Accent1 26 5" xfId="4136"/>
    <cellStyle name="20% - Accent1 27" xfId="290"/>
    <cellStyle name="20% - Accent1 27 2" xfId="1998"/>
    <cellStyle name="20% - Accent1 27 2 2" xfId="4775"/>
    <cellStyle name="20% - Accent1 27 3" xfId="1999"/>
    <cellStyle name="20% - Accent1 27 3 2" xfId="5632"/>
    <cellStyle name="20% - Accent1 27 4" xfId="2000"/>
    <cellStyle name="20% - Accent1 27 4 2" xfId="6060"/>
    <cellStyle name="20% - Accent1 27 5" xfId="4137"/>
    <cellStyle name="20% - Accent1 28" xfId="291"/>
    <cellStyle name="20% - Accent1 28 2" xfId="2001"/>
    <cellStyle name="20% - Accent1 28 2 2" xfId="4776"/>
    <cellStyle name="20% - Accent1 28 3" xfId="2002"/>
    <cellStyle name="20% - Accent1 28 3 2" xfId="5631"/>
    <cellStyle name="20% - Accent1 28 4" xfId="2003"/>
    <cellStyle name="20% - Accent1 28 4 2" xfId="6059"/>
    <cellStyle name="20% - Accent1 28 5" xfId="4138"/>
    <cellStyle name="20% - Accent1 29" xfId="292"/>
    <cellStyle name="20% - Accent1 29 2" xfId="2004"/>
    <cellStyle name="20% - Accent1 29 2 2" xfId="4777"/>
    <cellStyle name="20% - Accent1 29 3" xfId="2005"/>
    <cellStyle name="20% - Accent1 29 3 2" xfId="5630"/>
    <cellStyle name="20% - Accent1 29 4" xfId="2006"/>
    <cellStyle name="20% - Accent1 29 4 2" xfId="6058"/>
    <cellStyle name="20% - Accent1 29 5" xfId="4139"/>
    <cellStyle name="20% - Accent1 3" xfId="293"/>
    <cellStyle name="20% - Accent1 3 2" xfId="2007"/>
    <cellStyle name="20% - Accent1 3 2 2" xfId="4778"/>
    <cellStyle name="20% - Accent1 3 3" xfId="2008"/>
    <cellStyle name="20% - Accent1 3 3 2" xfId="5629"/>
    <cellStyle name="20% - Accent1 3 4" xfId="2009"/>
    <cellStyle name="20% - Accent1 3 4 2" xfId="6057"/>
    <cellStyle name="20% - Accent1 3 5" xfId="4140"/>
    <cellStyle name="20% - Accent1 30" xfId="294"/>
    <cellStyle name="20% - Accent1 30 2" xfId="2010"/>
    <cellStyle name="20% - Accent1 30 2 2" xfId="4779"/>
    <cellStyle name="20% - Accent1 30 3" xfId="2011"/>
    <cellStyle name="20% - Accent1 30 3 2" xfId="5628"/>
    <cellStyle name="20% - Accent1 30 4" xfId="2012"/>
    <cellStyle name="20% - Accent1 30 4 2" xfId="6056"/>
    <cellStyle name="20% - Accent1 30 5" xfId="4141"/>
    <cellStyle name="20% - Accent1 31" xfId="295"/>
    <cellStyle name="20% - Accent1 31 2" xfId="2013"/>
    <cellStyle name="20% - Accent1 31 2 2" xfId="4780"/>
    <cellStyle name="20% - Accent1 31 3" xfId="2014"/>
    <cellStyle name="20% - Accent1 31 3 2" xfId="5627"/>
    <cellStyle name="20% - Accent1 31 4" xfId="2015"/>
    <cellStyle name="20% - Accent1 31 4 2" xfId="6055"/>
    <cellStyle name="20% - Accent1 31 5" xfId="4142"/>
    <cellStyle name="20% - Accent1 32" xfId="296"/>
    <cellStyle name="20% - Accent1 32 2" xfId="2016"/>
    <cellStyle name="20% - Accent1 32 2 2" xfId="4781"/>
    <cellStyle name="20% - Accent1 32 3" xfId="2017"/>
    <cellStyle name="20% - Accent1 32 3 2" xfId="5626"/>
    <cellStyle name="20% - Accent1 32 4" xfId="2018"/>
    <cellStyle name="20% - Accent1 32 4 2" xfId="6054"/>
    <cellStyle name="20% - Accent1 32 5" xfId="4143"/>
    <cellStyle name="20% - Accent1 33" xfId="297"/>
    <cellStyle name="20% - Accent1 33 2" xfId="2019"/>
    <cellStyle name="20% - Accent1 33 2 2" xfId="4782"/>
    <cellStyle name="20% - Accent1 33 3" xfId="2020"/>
    <cellStyle name="20% - Accent1 33 3 2" xfId="5625"/>
    <cellStyle name="20% - Accent1 33 4" xfId="2021"/>
    <cellStyle name="20% - Accent1 33 4 2" xfId="6053"/>
    <cellStyle name="20% - Accent1 33 5" xfId="4144"/>
    <cellStyle name="20% - Accent1 34" xfId="298"/>
    <cellStyle name="20% - Accent1 34 2" xfId="2022"/>
    <cellStyle name="20% - Accent1 34 2 2" xfId="4783"/>
    <cellStyle name="20% - Accent1 34 3" xfId="2023"/>
    <cellStyle name="20% - Accent1 34 3 2" xfId="5624"/>
    <cellStyle name="20% - Accent1 34 4" xfId="2024"/>
    <cellStyle name="20% - Accent1 34 4 2" xfId="6052"/>
    <cellStyle name="20% - Accent1 34 5" xfId="4145"/>
    <cellStyle name="20% - Accent1 35" xfId="299"/>
    <cellStyle name="20% - Accent1 35 2" xfId="2025"/>
    <cellStyle name="20% - Accent1 35 2 2" xfId="4784"/>
    <cellStyle name="20% - Accent1 35 3" xfId="2026"/>
    <cellStyle name="20% - Accent1 35 3 2" xfId="5623"/>
    <cellStyle name="20% - Accent1 35 4" xfId="2027"/>
    <cellStyle name="20% - Accent1 35 4 2" xfId="6051"/>
    <cellStyle name="20% - Accent1 35 5" xfId="4146"/>
    <cellStyle name="20% - Accent1 36" xfId="300"/>
    <cellStyle name="20% - Accent1 36 2" xfId="2028"/>
    <cellStyle name="20% - Accent1 36 2 2" xfId="4785"/>
    <cellStyle name="20% - Accent1 36 3" xfId="2029"/>
    <cellStyle name="20% - Accent1 36 3 2" xfId="5622"/>
    <cellStyle name="20% - Accent1 36 4" xfId="2030"/>
    <cellStyle name="20% - Accent1 36 4 2" xfId="6050"/>
    <cellStyle name="20% - Accent1 36 5" xfId="4147"/>
    <cellStyle name="20% - Accent1 37" xfId="301"/>
    <cellStyle name="20% - Accent1 37 2" xfId="2031"/>
    <cellStyle name="20% - Accent1 37 2 2" xfId="4786"/>
    <cellStyle name="20% - Accent1 37 3" xfId="2032"/>
    <cellStyle name="20% - Accent1 37 3 2" xfId="5621"/>
    <cellStyle name="20% - Accent1 37 4" xfId="2033"/>
    <cellStyle name="20% - Accent1 37 4 2" xfId="6049"/>
    <cellStyle name="20% - Accent1 37 5" xfId="4148"/>
    <cellStyle name="20% - Accent1 38" xfId="302"/>
    <cellStyle name="20% - Accent1 38 2" xfId="2034"/>
    <cellStyle name="20% - Accent1 38 2 2" xfId="4787"/>
    <cellStyle name="20% - Accent1 38 3" xfId="2035"/>
    <cellStyle name="20% - Accent1 38 3 2" xfId="5620"/>
    <cellStyle name="20% - Accent1 38 4" xfId="2036"/>
    <cellStyle name="20% - Accent1 38 4 2" xfId="6048"/>
    <cellStyle name="20% - Accent1 38 5" xfId="4149"/>
    <cellStyle name="20% - Accent1 39" xfId="303"/>
    <cellStyle name="20% - Accent1 39 2" xfId="2037"/>
    <cellStyle name="20% - Accent1 39 2 2" xfId="4788"/>
    <cellStyle name="20% - Accent1 39 3" xfId="2038"/>
    <cellStyle name="20% - Accent1 39 3 2" xfId="5619"/>
    <cellStyle name="20% - Accent1 39 4" xfId="2039"/>
    <cellStyle name="20% - Accent1 39 4 2" xfId="6047"/>
    <cellStyle name="20% - Accent1 39 5" xfId="4150"/>
    <cellStyle name="20% - Accent1 4" xfId="304"/>
    <cellStyle name="20% - Accent1 4 2" xfId="2040"/>
    <cellStyle name="20% - Accent1 4 2 2" xfId="4789"/>
    <cellStyle name="20% - Accent1 4 3" xfId="2041"/>
    <cellStyle name="20% - Accent1 4 3 2" xfId="5618"/>
    <cellStyle name="20% - Accent1 4 4" xfId="2042"/>
    <cellStyle name="20% - Accent1 4 4 2" xfId="6046"/>
    <cellStyle name="20% - Accent1 4 5" xfId="4151"/>
    <cellStyle name="20% - Accent1 40" xfId="305"/>
    <cellStyle name="20% - Accent1 40 2" xfId="2043"/>
    <cellStyle name="20% - Accent1 40 2 2" xfId="4790"/>
    <cellStyle name="20% - Accent1 40 3" xfId="2044"/>
    <cellStyle name="20% - Accent1 40 3 2" xfId="5617"/>
    <cellStyle name="20% - Accent1 40 4" xfId="2045"/>
    <cellStyle name="20% - Accent1 40 4 2" xfId="6045"/>
    <cellStyle name="20% - Accent1 40 5" xfId="4152"/>
    <cellStyle name="20% - Accent1 41" xfId="2046"/>
    <cellStyle name="20% - Accent1 41 2" xfId="5733"/>
    <cellStyle name="20% - Accent1 42" xfId="2047"/>
    <cellStyle name="20% - Accent1 42 2" xfId="6162"/>
    <cellStyle name="20% - Accent1 43" xfId="3624"/>
    <cellStyle name="20% - Accent1 43 2" xfId="6175"/>
    <cellStyle name="20% - Accent1 44" xfId="3625"/>
    <cellStyle name="20% - Accent1 44 2" xfId="6188"/>
    <cellStyle name="20% - Accent1 45" xfId="3626"/>
    <cellStyle name="20% - Accent1 45 2" xfId="6201"/>
    <cellStyle name="20% - Accent1 46" xfId="3627"/>
    <cellStyle name="20% - Accent1 46 2" xfId="6214"/>
    <cellStyle name="20% - Accent1 47" xfId="3628"/>
    <cellStyle name="20% - Accent1 47 2" xfId="6227"/>
    <cellStyle name="20% - Accent1 48" xfId="3629"/>
    <cellStyle name="20% - Accent1 48 2" xfId="6240"/>
    <cellStyle name="20% - Accent1 49" xfId="3630"/>
    <cellStyle name="20% - Accent1 49 2" xfId="6253"/>
    <cellStyle name="20% - Accent1 5" xfId="306"/>
    <cellStyle name="20% - Accent1 5 2" xfId="2048"/>
    <cellStyle name="20% - Accent1 5 2 2" xfId="4791"/>
    <cellStyle name="20% - Accent1 5 3" xfId="2049"/>
    <cellStyle name="20% - Accent1 5 3 2" xfId="5616"/>
    <cellStyle name="20% - Accent1 5 4" xfId="2050"/>
    <cellStyle name="20% - Accent1 5 4 2" xfId="6044"/>
    <cellStyle name="20% - Accent1 5 5" xfId="4153"/>
    <cellStyle name="20% - Accent1 50" xfId="3631"/>
    <cellStyle name="20% - Accent1 50 2" xfId="6267"/>
    <cellStyle name="20% - Accent1 51" xfId="3632"/>
    <cellStyle name="20% - Accent1 51 2" xfId="6281"/>
    <cellStyle name="20% - Accent1 52" xfId="4001"/>
    <cellStyle name="20% - Accent1 53" xfId="4043"/>
    <cellStyle name="20% - Accent1 54" xfId="6295"/>
    <cellStyle name="20% - Accent1 55" xfId="6337"/>
    <cellStyle name="20% - Accent1 56" xfId="6379"/>
    <cellStyle name="20% - Accent1 57" xfId="6421"/>
    <cellStyle name="20% - Accent1 58" xfId="6463"/>
    <cellStyle name="20% - Accent1 59" xfId="6505"/>
    <cellStyle name="20% - Accent1 6" xfId="307"/>
    <cellStyle name="20% - Accent1 6 2" xfId="2051"/>
    <cellStyle name="20% - Accent1 6 2 2" xfId="4792"/>
    <cellStyle name="20% - Accent1 6 3" xfId="2052"/>
    <cellStyle name="20% - Accent1 6 3 2" xfId="5615"/>
    <cellStyle name="20% - Accent1 6 4" xfId="2053"/>
    <cellStyle name="20% - Accent1 6 4 2" xfId="6043"/>
    <cellStyle name="20% - Accent1 6 5" xfId="4154"/>
    <cellStyle name="20% - Accent1 60" xfId="6547"/>
    <cellStyle name="20% - Accent1 61" xfId="6589"/>
    <cellStyle name="20% - Accent1 62" xfId="6631"/>
    <cellStyle name="20% - Accent1 63" xfId="6673"/>
    <cellStyle name="20% - Accent1 64" xfId="6715"/>
    <cellStyle name="20% - Accent1 65" xfId="6757"/>
    <cellStyle name="20% - Accent1 66" xfId="6799"/>
    <cellStyle name="20% - Accent1 67" xfId="6841"/>
    <cellStyle name="20% - Accent1 68" xfId="6883"/>
    <cellStyle name="20% - Accent1 69" xfId="6925"/>
    <cellStyle name="20% - Accent1 7" xfId="308"/>
    <cellStyle name="20% - Accent1 7 2" xfId="2054"/>
    <cellStyle name="20% - Accent1 7 2 2" xfId="4793"/>
    <cellStyle name="20% - Accent1 7 3" xfId="2055"/>
    <cellStyle name="20% - Accent1 7 3 2" xfId="5614"/>
    <cellStyle name="20% - Accent1 7 4" xfId="2056"/>
    <cellStyle name="20% - Accent1 7 4 2" xfId="6042"/>
    <cellStyle name="20% - Accent1 7 5" xfId="4155"/>
    <cellStyle name="20% - Accent1 70" xfId="6967"/>
    <cellStyle name="20% - Accent1 71" xfId="7009"/>
    <cellStyle name="20% - Accent1 72" xfId="7051"/>
    <cellStyle name="20% - Accent1 8" xfId="309"/>
    <cellStyle name="20% - Accent1 8 2" xfId="2057"/>
    <cellStyle name="20% - Accent1 8 2 2" xfId="4794"/>
    <cellStyle name="20% - Accent1 8 3" xfId="2058"/>
    <cellStyle name="20% - Accent1 8 3 2" xfId="5613"/>
    <cellStyle name="20% - Accent1 8 4" xfId="2059"/>
    <cellStyle name="20% - Accent1 8 4 2" xfId="6041"/>
    <cellStyle name="20% - Accent1 8 5" xfId="4156"/>
    <cellStyle name="20% - Accent1 9" xfId="310"/>
    <cellStyle name="20% - Accent1 9 2" xfId="2060"/>
    <cellStyle name="20% - Accent1 9 2 2" xfId="4795"/>
    <cellStyle name="20% - Accent1 9 3" xfId="2061"/>
    <cellStyle name="20% - Accent1 9 3 2" xfId="5612"/>
    <cellStyle name="20% - Accent1 9 4" xfId="2062"/>
    <cellStyle name="20% - Accent1 9 4 2" xfId="6040"/>
    <cellStyle name="20% - Accent1 9 5" xfId="4157"/>
    <cellStyle name="20% - Accent2" xfId="54" builtinId="34" customBuiltin="1"/>
    <cellStyle name="20% - Accent2 10" xfId="311"/>
    <cellStyle name="20% - Accent2 10 2" xfId="2063"/>
    <cellStyle name="20% - Accent2 10 2 2" xfId="4796"/>
    <cellStyle name="20% - Accent2 10 3" xfId="2064"/>
    <cellStyle name="20% - Accent2 10 3 2" xfId="5611"/>
    <cellStyle name="20% - Accent2 10 4" xfId="2065"/>
    <cellStyle name="20% - Accent2 10 4 2" xfId="6039"/>
    <cellStyle name="20% - Accent2 10 5" xfId="4158"/>
    <cellStyle name="20% - Accent2 11" xfId="312"/>
    <cellStyle name="20% - Accent2 11 2" xfId="2066"/>
    <cellStyle name="20% - Accent2 11 2 2" xfId="4797"/>
    <cellStyle name="20% - Accent2 11 3" xfId="2067"/>
    <cellStyle name="20% - Accent2 11 3 2" xfId="5610"/>
    <cellStyle name="20% - Accent2 11 4" xfId="2068"/>
    <cellStyle name="20% - Accent2 11 4 2" xfId="6038"/>
    <cellStyle name="20% - Accent2 11 5" xfId="4159"/>
    <cellStyle name="20% - Accent2 12" xfId="313"/>
    <cellStyle name="20% - Accent2 12 2" xfId="2069"/>
    <cellStyle name="20% - Accent2 12 2 2" xfId="4798"/>
    <cellStyle name="20% - Accent2 12 3" xfId="2070"/>
    <cellStyle name="20% - Accent2 12 3 2" xfId="5609"/>
    <cellStyle name="20% - Accent2 12 4" xfId="2071"/>
    <cellStyle name="20% - Accent2 12 4 2" xfId="6037"/>
    <cellStyle name="20% - Accent2 12 5" xfId="4160"/>
    <cellStyle name="20% - Accent2 13" xfId="314"/>
    <cellStyle name="20% - Accent2 13 2" xfId="2072"/>
    <cellStyle name="20% - Accent2 13 2 2" xfId="4799"/>
    <cellStyle name="20% - Accent2 13 3" xfId="2073"/>
    <cellStyle name="20% - Accent2 13 3 2" xfId="5608"/>
    <cellStyle name="20% - Accent2 13 4" xfId="2074"/>
    <cellStyle name="20% - Accent2 13 4 2" xfId="6036"/>
    <cellStyle name="20% - Accent2 13 5" xfId="4161"/>
    <cellStyle name="20% - Accent2 14" xfId="315"/>
    <cellStyle name="20% - Accent2 14 2" xfId="2075"/>
    <cellStyle name="20% - Accent2 14 2 2" xfId="4800"/>
    <cellStyle name="20% - Accent2 14 3" xfId="2076"/>
    <cellStyle name="20% - Accent2 14 3 2" xfId="5607"/>
    <cellStyle name="20% - Accent2 14 4" xfId="2077"/>
    <cellStyle name="20% - Accent2 14 4 2" xfId="6035"/>
    <cellStyle name="20% - Accent2 14 5" xfId="4162"/>
    <cellStyle name="20% - Accent2 15" xfId="316"/>
    <cellStyle name="20% - Accent2 15 2" xfId="2078"/>
    <cellStyle name="20% - Accent2 15 2 2" xfId="4801"/>
    <cellStyle name="20% - Accent2 15 3" xfId="2079"/>
    <cellStyle name="20% - Accent2 15 3 2" xfId="4738"/>
    <cellStyle name="20% - Accent2 15 4" xfId="2080"/>
    <cellStyle name="20% - Accent2 15 4 2" xfId="6034"/>
    <cellStyle name="20% - Accent2 15 5" xfId="4163"/>
    <cellStyle name="20% - Accent2 16" xfId="317"/>
    <cellStyle name="20% - Accent2 16 2" xfId="2081"/>
    <cellStyle name="20% - Accent2 16 2 2" xfId="4802"/>
    <cellStyle name="20% - Accent2 16 3" xfId="2082"/>
    <cellStyle name="20% - Accent2 16 3 2" xfId="4737"/>
    <cellStyle name="20% - Accent2 16 4" xfId="2083"/>
    <cellStyle name="20% - Accent2 16 4 2" xfId="6033"/>
    <cellStyle name="20% - Accent2 16 5" xfId="4164"/>
    <cellStyle name="20% - Accent2 17" xfId="318"/>
    <cellStyle name="20% - Accent2 17 2" xfId="2084"/>
    <cellStyle name="20% - Accent2 17 2 2" xfId="4803"/>
    <cellStyle name="20% - Accent2 17 3" xfId="2085"/>
    <cellStyle name="20% - Accent2 17 3 2" xfId="4736"/>
    <cellStyle name="20% - Accent2 17 4" xfId="2086"/>
    <cellStyle name="20% - Accent2 17 4 2" xfId="6032"/>
    <cellStyle name="20% - Accent2 17 5" xfId="4165"/>
    <cellStyle name="20% - Accent2 18" xfId="319"/>
    <cellStyle name="20% - Accent2 18 2" xfId="2087"/>
    <cellStyle name="20% - Accent2 18 2 2" xfId="4804"/>
    <cellStyle name="20% - Accent2 18 3" xfId="2088"/>
    <cellStyle name="20% - Accent2 18 3 2" xfId="4735"/>
    <cellStyle name="20% - Accent2 18 4" xfId="2089"/>
    <cellStyle name="20% - Accent2 18 4 2" xfId="6031"/>
    <cellStyle name="20% - Accent2 18 5" xfId="4166"/>
    <cellStyle name="20% - Accent2 19" xfId="320"/>
    <cellStyle name="20% - Accent2 19 2" xfId="2090"/>
    <cellStyle name="20% - Accent2 19 2 2" xfId="4805"/>
    <cellStyle name="20% - Accent2 19 3" xfId="2091"/>
    <cellStyle name="20% - Accent2 19 3 2" xfId="4734"/>
    <cellStyle name="20% - Accent2 19 4" xfId="2092"/>
    <cellStyle name="20% - Accent2 19 4 2" xfId="6030"/>
    <cellStyle name="20% - Accent2 19 5" xfId="4167"/>
    <cellStyle name="20% - Accent2 2" xfId="321"/>
    <cellStyle name="20% - Accent2 2 2" xfId="2093"/>
    <cellStyle name="20% - Accent2 2 2 2" xfId="4806"/>
    <cellStyle name="20% - Accent2 2 3" xfId="2094"/>
    <cellStyle name="20% - Accent2 2 3 2" xfId="4733"/>
    <cellStyle name="20% - Accent2 2 4" xfId="2095"/>
    <cellStyle name="20% - Accent2 2 4 2" xfId="6029"/>
    <cellStyle name="20% - Accent2 2 5" xfId="4168"/>
    <cellStyle name="20% - Accent2 20" xfId="322"/>
    <cellStyle name="20% - Accent2 20 2" xfId="2096"/>
    <cellStyle name="20% - Accent2 20 2 2" xfId="4807"/>
    <cellStyle name="20% - Accent2 20 3" xfId="2097"/>
    <cellStyle name="20% - Accent2 20 3 2" xfId="4732"/>
    <cellStyle name="20% - Accent2 20 4" xfId="2098"/>
    <cellStyle name="20% - Accent2 20 4 2" xfId="6028"/>
    <cellStyle name="20% - Accent2 20 5" xfId="4169"/>
    <cellStyle name="20% - Accent2 21" xfId="323"/>
    <cellStyle name="20% - Accent2 21 2" xfId="2099"/>
    <cellStyle name="20% - Accent2 21 2 2" xfId="4808"/>
    <cellStyle name="20% - Accent2 21 3" xfId="2100"/>
    <cellStyle name="20% - Accent2 21 3 2" xfId="4731"/>
    <cellStyle name="20% - Accent2 21 4" xfId="2101"/>
    <cellStyle name="20% - Accent2 21 4 2" xfId="6027"/>
    <cellStyle name="20% - Accent2 21 5" xfId="4170"/>
    <cellStyle name="20% - Accent2 22" xfId="324"/>
    <cellStyle name="20% - Accent2 22 2" xfId="2102"/>
    <cellStyle name="20% - Accent2 22 2 2" xfId="4809"/>
    <cellStyle name="20% - Accent2 22 3" xfId="2103"/>
    <cellStyle name="20% - Accent2 22 3 2" xfId="4730"/>
    <cellStyle name="20% - Accent2 22 4" xfId="2104"/>
    <cellStyle name="20% - Accent2 22 4 2" xfId="4746"/>
    <cellStyle name="20% - Accent2 22 5" xfId="4171"/>
    <cellStyle name="20% - Accent2 23" xfId="325"/>
    <cellStyle name="20% - Accent2 23 2" xfId="2105"/>
    <cellStyle name="20% - Accent2 23 2 2" xfId="4810"/>
    <cellStyle name="20% - Accent2 23 3" xfId="2106"/>
    <cellStyle name="20% - Accent2 23 3 2" xfId="5606"/>
    <cellStyle name="20% - Accent2 23 4" xfId="2107"/>
    <cellStyle name="20% - Accent2 23 4 2" xfId="4747"/>
    <cellStyle name="20% - Accent2 23 5" xfId="4172"/>
    <cellStyle name="20% - Accent2 24" xfId="326"/>
    <cellStyle name="20% - Accent2 24 2" xfId="2108"/>
    <cellStyle name="20% - Accent2 24 2 2" xfId="4811"/>
    <cellStyle name="20% - Accent2 24 3" xfId="2109"/>
    <cellStyle name="20% - Accent2 24 3 2" xfId="5605"/>
    <cellStyle name="20% - Accent2 24 4" xfId="2110"/>
    <cellStyle name="20% - Accent2 24 4 2" xfId="4748"/>
    <cellStyle name="20% - Accent2 24 5" xfId="4173"/>
    <cellStyle name="20% - Accent2 25" xfId="327"/>
    <cellStyle name="20% - Accent2 25 2" xfId="2111"/>
    <cellStyle name="20% - Accent2 25 2 2" xfId="4812"/>
    <cellStyle name="20% - Accent2 25 3" xfId="2112"/>
    <cellStyle name="20% - Accent2 25 3 2" xfId="5604"/>
    <cellStyle name="20% - Accent2 25 4" xfId="2113"/>
    <cellStyle name="20% - Accent2 25 4 2" xfId="4749"/>
    <cellStyle name="20% - Accent2 25 5" xfId="4174"/>
    <cellStyle name="20% - Accent2 26" xfId="328"/>
    <cellStyle name="20% - Accent2 26 2" xfId="2114"/>
    <cellStyle name="20% - Accent2 26 2 2" xfId="4813"/>
    <cellStyle name="20% - Accent2 26 3" xfId="2115"/>
    <cellStyle name="20% - Accent2 26 3 2" xfId="5603"/>
    <cellStyle name="20% - Accent2 26 4" xfId="2116"/>
    <cellStyle name="20% - Accent2 26 4 2" xfId="4750"/>
    <cellStyle name="20% - Accent2 26 5" xfId="4175"/>
    <cellStyle name="20% - Accent2 27" xfId="329"/>
    <cellStyle name="20% - Accent2 27 2" xfId="2117"/>
    <cellStyle name="20% - Accent2 27 2 2" xfId="4814"/>
    <cellStyle name="20% - Accent2 27 3" xfId="2118"/>
    <cellStyle name="20% - Accent2 27 3 2" xfId="5602"/>
    <cellStyle name="20% - Accent2 27 4" xfId="2119"/>
    <cellStyle name="20% - Accent2 27 4 2" xfId="4751"/>
    <cellStyle name="20% - Accent2 27 5" xfId="4176"/>
    <cellStyle name="20% - Accent2 28" xfId="330"/>
    <cellStyle name="20% - Accent2 28 2" xfId="2120"/>
    <cellStyle name="20% - Accent2 28 2 2" xfId="4815"/>
    <cellStyle name="20% - Accent2 28 3" xfId="2121"/>
    <cellStyle name="20% - Accent2 28 3 2" xfId="5601"/>
    <cellStyle name="20% - Accent2 28 4" xfId="2122"/>
    <cellStyle name="20% - Accent2 28 4 2" xfId="4752"/>
    <cellStyle name="20% - Accent2 28 5" xfId="4177"/>
    <cellStyle name="20% - Accent2 29" xfId="331"/>
    <cellStyle name="20% - Accent2 29 2" xfId="2123"/>
    <cellStyle name="20% - Accent2 29 2 2" xfId="4816"/>
    <cellStyle name="20% - Accent2 29 3" xfId="2124"/>
    <cellStyle name="20% - Accent2 29 3 2" xfId="5600"/>
    <cellStyle name="20% - Accent2 29 4" xfId="2125"/>
    <cellStyle name="20% - Accent2 29 4 2" xfId="4753"/>
    <cellStyle name="20% - Accent2 29 5" xfId="4178"/>
    <cellStyle name="20% - Accent2 3" xfId="332"/>
    <cellStyle name="20% - Accent2 3 2" xfId="2126"/>
    <cellStyle name="20% - Accent2 3 2 2" xfId="4817"/>
    <cellStyle name="20% - Accent2 3 3" xfId="2127"/>
    <cellStyle name="20% - Accent2 3 3 2" xfId="5599"/>
    <cellStyle name="20% - Accent2 3 4" xfId="2128"/>
    <cellStyle name="20% - Accent2 3 4 2" xfId="4754"/>
    <cellStyle name="20% - Accent2 3 5" xfId="4179"/>
    <cellStyle name="20% - Accent2 30" xfId="333"/>
    <cellStyle name="20% - Accent2 30 2" xfId="2129"/>
    <cellStyle name="20% - Accent2 30 2 2" xfId="4818"/>
    <cellStyle name="20% - Accent2 30 3" xfId="2130"/>
    <cellStyle name="20% - Accent2 30 3 2" xfId="5598"/>
    <cellStyle name="20% - Accent2 30 4" xfId="2131"/>
    <cellStyle name="20% - Accent2 30 4 2" xfId="6026"/>
    <cellStyle name="20% - Accent2 30 5" xfId="4180"/>
    <cellStyle name="20% - Accent2 31" xfId="334"/>
    <cellStyle name="20% - Accent2 31 2" xfId="2132"/>
    <cellStyle name="20% - Accent2 31 2 2" xfId="4819"/>
    <cellStyle name="20% - Accent2 31 3" xfId="2133"/>
    <cellStyle name="20% - Accent2 31 3 2" xfId="5597"/>
    <cellStyle name="20% - Accent2 31 4" xfId="2134"/>
    <cellStyle name="20% - Accent2 31 4 2" xfId="6025"/>
    <cellStyle name="20% - Accent2 31 5" xfId="4181"/>
    <cellStyle name="20% - Accent2 32" xfId="335"/>
    <cellStyle name="20% - Accent2 32 2" xfId="2135"/>
    <cellStyle name="20% - Accent2 32 2 2" xfId="4820"/>
    <cellStyle name="20% - Accent2 32 3" xfId="2136"/>
    <cellStyle name="20% - Accent2 32 3 2" xfId="5596"/>
    <cellStyle name="20% - Accent2 32 4" xfId="2137"/>
    <cellStyle name="20% - Accent2 32 4 2" xfId="6024"/>
    <cellStyle name="20% - Accent2 32 5" xfId="4182"/>
    <cellStyle name="20% - Accent2 33" xfId="336"/>
    <cellStyle name="20% - Accent2 33 2" xfId="2138"/>
    <cellStyle name="20% - Accent2 33 2 2" xfId="4821"/>
    <cellStyle name="20% - Accent2 33 3" xfId="2139"/>
    <cellStyle name="20% - Accent2 33 3 2" xfId="5595"/>
    <cellStyle name="20% - Accent2 33 4" xfId="2140"/>
    <cellStyle name="20% - Accent2 33 4 2" xfId="6023"/>
    <cellStyle name="20% - Accent2 33 5" xfId="4183"/>
    <cellStyle name="20% - Accent2 34" xfId="337"/>
    <cellStyle name="20% - Accent2 34 2" xfId="2141"/>
    <cellStyle name="20% - Accent2 34 2 2" xfId="4822"/>
    <cellStyle name="20% - Accent2 34 3" xfId="2142"/>
    <cellStyle name="20% - Accent2 34 3 2" xfId="5594"/>
    <cellStyle name="20% - Accent2 34 4" xfId="2143"/>
    <cellStyle name="20% - Accent2 34 4 2" xfId="6022"/>
    <cellStyle name="20% - Accent2 34 5" xfId="4184"/>
    <cellStyle name="20% - Accent2 35" xfId="338"/>
    <cellStyle name="20% - Accent2 35 2" xfId="2144"/>
    <cellStyle name="20% - Accent2 35 2 2" xfId="4823"/>
    <cellStyle name="20% - Accent2 35 3" xfId="2145"/>
    <cellStyle name="20% - Accent2 35 3 2" xfId="5593"/>
    <cellStyle name="20% - Accent2 35 4" xfId="2146"/>
    <cellStyle name="20% - Accent2 35 4 2" xfId="6120"/>
    <cellStyle name="20% - Accent2 35 5" xfId="4185"/>
    <cellStyle name="20% - Accent2 36" xfId="339"/>
    <cellStyle name="20% - Accent2 36 2" xfId="2147"/>
    <cellStyle name="20% - Accent2 36 2 2" xfId="4824"/>
    <cellStyle name="20% - Accent2 36 3" xfId="2148"/>
    <cellStyle name="20% - Accent2 36 3 2" xfId="5592"/>
    <cellStyle name="20% - Accent2 36 4" xfId="2149"/>
    <cellStyle name="20% - Accent2 36 4 2" xfId="6021"/>
    <cellStyle name="20% - Accent2 36 5" xfId="4186"/>
    <cellStyle name="20% - Accent2 37" xfId="340"/>
    <cellStyle name="20% - Accent2 37 2" xfId="2150"/>
    <cellStyle name="20% - Accent2 37 2 2" xfId="4825"/>
    <cellStyle name="20% - Accent2 37 3" xfId="2151"/>
    <cellStyle name="20% - Accent2 37 3 2" xfId="5591"/>
    <cellStyle name="20% - Accent2 37 4" xfId="2152"/>
    <cellStyle name="20% - Accent2 37 4 2" xfId="6020"/>
    <cellStyle name="20% - Accent2 37 5" xfId="4187"/>
    <cellStyle name="20% - Accent2 38" xfId="341"/>
    <cellStyle name="20% - Accent2 38 2" xfId="2153"/>
    <cellStyle name="20% - Accent2 38 2 2" xfId="4826"/>
    <cellStyle name="20% - Accent2 38 3" xfId="2154"/>
    <cellStyle name="20% - Accent2 38 3 2" xfId="5590"/>
    <cellStyle name="20% - Accent2 38 4" xfId="2155"/>
    <cellStyle name="20% - Accent2 38 4 2" xfId="6019"/>
    <cellStyle name="20% - Accent2 38 5" xfId="4188"/>
    <cellStyle name="20% - Accent2 39" xfId="342"/>
    <cellStyle name="20% - Accent2 39 2" xfId="2156"/>
    <cellStyle name="20% - Accent2 39 2 2" xfId="4827"/>
    <cellStyle name="20% - Accent2 39 3" xfId="2157"/>
    <cellStyle name="20% - Accent2 39 3 2" xfId="5589"/>
    <cellStyle name="20% - Accent2 39 4" xfId="2158"/>
    <cellStyle name="20% - Accent2 39 4 2" xfId="6018"/>
    <cellStyle name="20% - Accent2 39 5" xfId="4189"/>
    <cellStyle name="20% - Accent2 4" xfId="343"/>
    <cellStyle name="20% - Accent2 4 2" xfId="2159"/>
    <cellStyle name="20% - Accent2 4 2 2" xfId="4828"/>
    <cellStyle name="20% - Accent2 4 3" xfId="2160"/>
    <cellStyle name="20% - Accent2 4 3 2" xfId="5588"/>
    <cellStyle name="20% - Accent2 4 4" xfId="2161"/>
    <cellStyle name="20% - Accent2 4 4 2" xfId="6017"/>
    <cellStyle name="20% - Accent2 4 5" xfId="4190"/>
    <cellStyle name="20% - Accent2 40" xfId="344"/>
    <cellStyle name="20% - Accent2 40 2" xfId="2162"/>
    <cellStyle name="20% - Accent2 40 2 2" xfId="4829"/>
    <cellStyle name="20% - Accent2 40 3" xfId="2163"/>
    <cellStyle name="20% - Accent2 40 3 2" xfId="5587"/>
    <cellStyle name="20% - Accent2 40 4" xfId="2164"/>
    <cellStyle name="20% - Accent2 40 4 2" xfId="6016"/>
    <cellStyle name="20% - Accent2 40 5" xfId="4191"/>
    <cellStyle name="20% - Accent2 41" xfId="2165"/>
    <cellStyle name="20% - Accent2 41 2" xfId="5734"/>
    <cellStyle name="20% - Accent2 42" xfId="2166"/>
    <cellStyle name="20% - Accent2 42 2" xfId="6163"/>
    <cellStyle name="20% - Accent2 43" xfId="3633"/>
    <cellStyle name="20% - Accent2 43 2" xfId="6176"/>
    <cellStyle name="20% - Accent2 44" xfId="3634"/>
    <cellStyle name="20% - Accent2 44 2" xfId="6189"/>
    <cellStyle name="20% - Accent2 45" xfId="3635"/>
    <cellStyle name="20% - Accent2 45 2" xfId="6202"/>
    <cellStyle name="20% - Accent2 46" xfId="3636"/>
    <cellStyle name="20% - Accent2 46 2" xfId="6215"/>
    <cellStyle name="20% - Accent2 47" xfId="3637"/>
    <cellStyle name="20% - Accent2 47 2" xfId="6228"/>
    <cellStyle name="20% - Accent2 48" xfId="3638"/>
    <cellStyle name="20% - Accent2 48 2" xfId="6241"/>
    <cellStyle name="20% - Accent2 49" xfId="3639"/>
    <cellStyle name="20% - Accent2 49 2" xfId="6254"/>
    <cellStyle name="20% - Accent2 5" xfId="345"/>
    <cellStyle name="20% - Accent2 5 2" xfId="2167"/>
    <cellStyle name="20% - Accent2 5 2 2" xfId="4830"/>
    <cellStyle name="20% - Accent2 5 3" xfId="2168"/>
    <cellStyle name="20% - Accent2 5 3 2" xfId="5586"/>
    <cellStyle name="20% - Accent2 5 4" xfId="2169"/>
    <cellStyle name="20% - Accent2 5 4 2" xfId="6015"/>
    <cellStyle name="20% - Accent2 5 5" xfId="4192"/>
    <cellStyle name="20% - Accent2 50" xfId="3640"/>
    <cellStyle name="20% - Accent2 50 2" xfId="6268"/>
    <cellStyle name="20% - Accent2 51" xfId="3641"/>
    <cellStyle name="20% - Accent2 51 2" xfId="6282"/>
    <cellStyle name="20% - Accent2 52" xfId="4002"/>
    <cellStyle name="20% - Accent2 53" xfId="4044"/>
    <cellStyle name="20% - Accent2 54" xfId="6296"/>
    <cellStyle name="20% - Accent2 55" xfId="6338"/>
    <cellStyle name="20% - Accent2 56" xfId="6380"/>
    <cellStyle name="20% - Accent2 57" xfId="6422"/>
    <cellStyle name="20% - Accent2 58" xfId="6464"/>
    <cellStyle name="20% - Accent2 59" xfId="6506"/>
    <cellStyle name="20% - Accent2 6" xfId="346"/>
    <cellStyle name="20% - Accent2 6 2" xfId="2170"/>
    <cellStyle name="20% - Accent2 6 2 2" xfId="4831"/>
    <cellStyle name="20% - Accent2 6 3" xfId="2171"/>
    <cellStyle name="20% - Accent2 6 3 2" xfId="5585"/>
    <cellStyle name="20% - Accent2 6 4" xfId="2172"/>
    <cellStyle name="20% - Accent2 6 4 2" xfId="6014"/>
    <cellStyle name="20% - Accent2 6 5" xfId="4193"/>
    <cellStyle name="20% - Accent2 60" xfId="6548"/>
    <cellStyle name="20% - Accent2 61" xfId="6590"/>
    <cellStyle name="20% - Accent2 62" xfId="6632"/>
    <cellStyle name="20% - Accent2 63" xfId="6674"/>
    <cellStyle name="20% - Accent2 64" xfId="6716"/>
    <cellStyle name="20% - Accent2 65" xfId="6758"/>
    <cellStyle name="20% - Accent2 66" xfId="6800"/>
    <cellStyle name="20% - Accent2 67" xfId="6842"/>
    <cellStyle name="20% - Accent2 68" xfId="6884"/>
    <cellStyle name="20% - Accent2 69" xfId="6926"/>
    <cellStyle name="20% - Accent2 7" xfId="347"/>
    <cellStyle name="20% - Accent2 7 2" xfId="2173"/>
    <cellStyle name="20% - Accent2 7 2 2" xfId="4832"/>
    <cellStyle name="20% - Accent2 7 3" xfId="2174"/>
    <cellStyle name="20% - Accent2 7 3 2" xfId="5584"/>
    <cellStyle name="20% - Accent2 7 4" xfId="2175"/>
    <cellStyle name="20% - Accent2 7 4 2" xfId="6013"/>
    <cellStyle name="20% - Accent2 7 5" xfId="4194"/>
    <cellStyle name="20% - Accent2 70" xfId="6968"/>
    <cellStyle name="20% - Accent2 71" xfId="7010"/>
    <cellStyle name="20% - Accent2 72" xfId="7052"/>
    <cellStyle name="20% - Accent2 8" xfId="348"/>
    <cellStyle name="20% - Accent2 8 2" xfId="2176"/>
    <cellStyle name="20% - Accent2 8 2 2" xfId="4833"/>
    <cellStyle name="20% - Accent2 8 3" xfId="2177"/>
    <cellStyle name="20% - Accent2 8 3 2" xfId="5583"/>
    <cellStyle name="20% - Accent2 8 4" xfId="2178"/>
    <cellStyle name="20% - Accent2 8 4 2" xfId="6012"/>
    <cellStyle name="20% - Accent2 8 5" xfId="4195"/>
    <cellStyle name="20% - Accent2 9" xfId="349"/>
    <cellStyle name="20% - Accent2 9 2" xfId="2179"/>
    <cellStyle name="20% - Accent2 9 2 2" xfId="4834"/>
    <cellStyle name="20% - Accent2 9 3" xfId="2180"/>
    <cellStyle name="20% - Accent2 9 3 2" xfId="5582"/>
    <cellStyle name="20% - Accent2 9 4" xfId="2181"/>
    <cellStyle name="20% - Accent2 9 4 2" xfId="6011"/>
    <cellStyle name="20% - Accent2 9 5" xfId="4196"/>
    <cellStyle name="20% - Accent3" xfId="55" builtinId="38" customBuiltin="1"/>
    <cellStyle name="20% - Accent3 10" xfId="350"/>
    <cellStyle name="20% - Accent3 10 2" xfId="2182"/>
    <cellStyle name="20% - Accent3 10 2 2" xfId="4835"/>
    <cellStyle name="20% - Accent3 10 3" xfId="2183"/>
    <cellStyle name="20% - Accent3 10 3 2" xfId="5581"/>
    <cellStyle name="20% - Accent3 10 4" xfId="2184"/>
    <cellStyle name="20% - Accent3 10 4 2" xfId="6010"/>
    <cellStyle name="20% - Accent3 10 5" xfId="4197"/>
    <cellStyle name="20% - Accent3 11" xfId="351"/>
    <cellStyle name="20% - Accent3 11 2" xfId="2185"/>
    <cellStyle name="20% - Accent3 11 2 2" xfId="4836"/>
    <cellStyle name="20% - Accent3 11 3" xfId="2186"/>
    <cellStyle name="20% - Accent3 11 3 2" xfId="5580"/>
    <cellStyle name="20% - Accent3 11 4" xfId="2187"/>
    <cellStyle name="20% - Accent3 11 4 2" xfId="6009"/>
    <cellStyle name="20% - Accent3 11 5" xfId="4198"/>
    <cellStyle name="20% - Accent3 12" xfId="352"/>
    <cellStyle name="20% - Accent3 12 2" xfId="2188"/>
    <cellStyle name="20% - Accent3 12 2 2" xfId="4837"/>
    <cellStyle name="20% - Accent3 12 3" xfId="2189"/>
    <cellStyle name="20% - Accent3 12 3 2" xfId="5579"/>
    <cellStyle name="20% - Accent3 12 4" xfId="2190"/>
    <cellStyle name="20% - Accent3 12 4 2" xfId="6008"/>
    <cellStyle name="20% - Accent3 12 5" xfId="4199"/>
    <cellStyle name="20% - Accent3 13" xfId="353"/>
    <cellStyle name="20% - Accent3 13 2" xfId="2191"/>
    <cellStyle name="20% - Accent3 13 2 2" xfId="4838"/>
    <cellStyle name="20% - Accent3 13 3" xfId="2192"/>
    <cellStyle name="20% - Accent3 13 3 2" xfId="5578"/>
    <cellStyle name="20% - Accent3 13 4" xfId="2193"/>
    <cellStyle name="20% - Accent3 13 4 2" xfId="6007"/>
    <cellStyle name="20% - Accent3 13 5" xfId="4200"/>
    <cellStyle name="20% - Accent3 14" xfId="354"/>
    <cellStyle name="20% - Accent3 14 2" xfId="2194"/>
    <cellStyle name="20% - Accent3 14 2 2" xfId="4839"/>
    <cellStyle name="20% - Accent3 14 3" xfId="2195"/>
    <cellStyle name="20% - Accent3 14 3 2" xfId="5577"/>
    <cellStyle name="20% - Accent3 14 4" xfId="2196"/>
    <cellStyle name="20% - Accent3 14 4 2" xfId="6006"/>
    <cellStyle name="20% - Accent3 14 5" xfId="4201"/>
    <cellStyle name="20% - Accent3 15" xfId="355"/>
    <cellStyle name="20% - Accent3 15 2" xfId="2197"/>
    <cellStyle name="20% - Accent3 15 2 2" xfId="4840"/>
    <cellStyle name="20% - Accent3 15 3" xfId="2198"/>
    <cellStyle name="20% - Accent3 15 3 2" xfId="5576"/>
    <cellStyle name="20% - Accent3 15 4" xfId="2199"/>
    <cellStyle name="20% - Accent3 15 4 2" xfId="6005"/>
    <cellStyle name="20% - Accent3 15 5" xfId="4202"/>
    <cellStyle name="20% - Accent3 16" xfId="356"/>
    <cellStyle name="20% - Accent3 16 2" xfId="2200"/>
    <cellStyle name="20% - Accent3 16 2 2" xfId="4841"/>
    <cellStyle name="20% - Accent3 16 3" xfId="2201"/>
    <cellStyle name="20% - Accent3 16 3 2" xfId="5575"/>
    <cellStyle name="20% - Accent3 16 4" xfId="2202"/>
    <cellStyle name="20% - Accent3 16 4 2" xfId="6004"/>
    <cellStyle name="20% - Accent3 16 5" xfId="4203"/>
    <cellStyle name="20% - Accent3 17" xfId="357"/>
    <cellStyle name="20% - Accent3 17 2" xfId="2203"/>
    <cellStyle name="20% - Accent3 17 2 2" xfId="4842"/>
    <cellStyle name="20% - Accent3 17 3" xfId="2204"/>
    <cellStyle name="20% - Accent3 17 3 2" xfId="5574"/>
    <cellStyle name="20% - Accent3 17 4" xfId="2205"/>
    <cellStyle name="20% - Accent3 17 4 2" xfId="6003"/>
    <cellStyle name="20% - Accent3 17 5" xfId="4204"/>
    <cellStyle name="20% - Accent3 18" xfId="358"/>
    <cellStyle name="20% - Accent3 18 2" xfId="2206"/>
    <cellStyle name="20% - Accent3 18 2 2" xfId="4843"/>
    <cellStyle name="20% - Accent3 18 3" xfId="2207"/>
    <cellStyle name="20% - Accent3 18 3 2" xfId="5573"/>
    <cellStyle name="20% - Accent3 18 4" xfId="2208"/>
    <cellStyle name="20% - Accent3 18 4 2" xfId="6002"/>
    <cellStyle name="20% - Accent3 18 5" xfId="4205"/>
    <cellStyle name="20% - Accent3 19" xfId="359"/>
    <cellStyle name="20% - Accent3 19 2" xfId="2209"/>
    <cellStyle name="20% - Accent3 19 2 2" xfId="4844"/>
    <cellStyle name="20% - Accent3 19 3" xfId="2210"/>
    <cellStyle name="20% - Accent3 19 3 2" xfId="5572"/>
    <cellStyle name="20% - Accent3 19 4" xfId="2211"/>
    <cellStyle name="20% - Accent3 19 4 2" xfId="6001"/>
    <cellStyle name="20% - Accent3 19 5" xfId="4206"/>
    <cellStyle name="20% - Accent3 2" xfId="360"/>
    <cellStyle name="20% - Accent3 2 2" xfId="2212"/>
    <cellStyle name="20% - Accent3 2 2 2" xfId="4845"/>
    <cellStyle name="20% - Accent3 2 3" xfId="2213"/>
    <cellStyle name="20% - Accent3 2 3 2" xfId="5571"/>
    <cellStyle name="20% - Accent3 2 4" xfId="2214"/>
    <cellStyle name="20% - Accent3 2 4 2" xfId="6000"/>
    <cellStyle name="20% - Accent3 2 5" xfId="4207"/>
    <cellStyle name="20% - Accent3 20" xfId="361"/>
    <cellStyle name="20% - Accent3 20 2" xfId="2215"/>
    <cellStyle name="20% - Accent3 20 2 2" xfId="4846"/>
    <cellStyle name="20% - Accent3 20 3" xfId="2216"/>
    <cellStyle name="20% - Accent3 20 3 2" xfId="5570"/>
    <cellStyle name="20% - Accent3 20 4" xfId="2217"/>
    <cellStyle name="20% - Accent3 20 4 2" xfId="5999"/>
    <cellStyle name="20% - Accent3 20 5" xfId="4208"/>
    <cellStyle name="20% - Accent3 21" xfId="362"/>
    <cellStyle name="20% - Accent3 21 2" xfId="2218"/>
    <cellStyle name="20% - Accent3 21 2 2" xfId="4847"/>
    <cellStyle name="20% - Accent3 21 3" xfId="2219"/>
    <cellStyle name="20% - Accent3 21 3 2" xfId="5569"/>
    <cellStyle name="20% - Accent3 21 4" xfId="2220"/>
    <cellStyle name="20% - Accent3 21 4 2" xfId="5998"/>
    <cellStyle name="20% - Accent3 21 5" xfId="4209"/>
    <cellStyle name="20% - Accent3 22" xfId="363"/>
    <cellStyle name="20% - Accent3 22 2" xfId="2221"/>
    <cellStyle name="20% - Accent3 22 2 2" xfId="4848"/>
    <cellStyle name="20% - Accent3 22 3" xfId="2222"/>
    <cellStyle name="20% - Accent3 22 3 2" xfId="5568"/>
    <cellStyle name="20% - Accent3 22 4" xfId="2223"/>
    <cellStyle name="20% - Accent3 22 4 2" xfId="5997"/>
    <cellStyle name="20% - Accent3 22 5" xfId="4210"/>
    <cellStyle name="20% - Accent3 23" xfId="364"/>
    <cellStyle name="20% - Accent3 23 2" xfId="2224"/>
    <cellStyle name="20% - Accent3 23 2 2" xfId="4849"/>
    <cellStyle name="20% - Accent3 23 3" xfId="2225"/>
    <cellStyle name="20% - Accent3 23 3 2" xfId="4729"/>
    <cellStyle name="20% - Accent3 23 4" xfId="2226"/>
    <cellStyle name="20% - Accent3 23 4 2" xfId="5996"/>
    <cellStyle name="20% - Accent3 23 5" xfId="4211"/>
    <cellStyle name="20% - Accent3 24" xfId="365"/>
    <cellStyle name="20% - Accent3 24 2" xfId="2227"/>
    <cellStyle name="20% - Accent3 24 2 2" xfId="4850"/>
    <cellStyle name="20% - Accent3 24 3" xfId="2228"/>
    <cellStyle name="20% - Accent3 24 3 2" xfId="4728"/>
    <cellStyle name="20% - Accent3 24 4" xfId="2229"/>
    <cellStyle name="20% - Accent3 24 4 2" xfId="5995"/>
    <cellStyle name="20% - Accent3 24 5" xfId="4212"/>
    <cellStyle name="20% - Accent3 25" xfId="366"/>
    <cellStyle name="20% - Accent3 25 2" xfId="2230"/>
    <cellStyle name="20% - Accent3 25 2 2" xfId="4851"/>
    <cellStyle name="20% - Accent3 25 3" xfId="2231"/>
    <cellStyle name="20% - Accent3 25 3 2" xfId="5567"/>
    <cellStyle name="20% - Accent3 25 4" xfId="2232"/>
    <cellStyle name="20% - Accent3 25 4 2" xfId="5994"/>
    <cellStyle name="20% - Accent3 25 5" xfId="4213"/>
    <cellStyle name="20% - Accent3 26" xfId="367"/>
    <cellStyle name="20% - Accent3 26 2" xfId="2233"/>
    <cellStyle name="20% - Accent3 26 2 2" xfId="4852"/>
    <cellStyle name="20% - Accent3 26 3" xfId="2234"/>
    <cellStyle name="20% - Accent3 26 3 2" xfId="5566"/>
    <cellStyle name="20% - Accent3 26 4" xfId="2235"/>
    <cellStyle name="20% - Accent3 26 4 2" xfId="5993"/>
    <cellStyle name="20% - Accent3 26 5" xfId="4214"/>
    <cellStyle name="20% - Accent3 27" xfId="368"/>
    <cellStyle name="20% - Accent3 27 2" xfId="2236"/>
    <cellStyle name="20% - Accent3 27 2 2" xfId="4853"/>
    <cellStyle name="20% - Accent3 27 3" xfId="2237"/>
    <cellStyle name="20% - Accent3 27 3 2" xfId="5565"/>
    <cellStyle name="20% - Accent3 27 4" xfId="2238"/>
    <cellStyle name="20% - Accent3 27 4 2" xfId="5992"/>
    <cellStyle name="20% - Accent3 27 5" xfId="4215"/>
    <cellStyle name="20% - Accent3 28" xfId="369"/>
    <cellStyle name="20% - Accent3 28 2" xfId="2239"/>
    <cellStyle name="20% - Accent3 28 2 2" xfId="4854"/>
    <cellStyle name="20% - Accent3 28 3" xfId="2240"/>
    <cellStyle name="20% - Accent3 28 3 2" xfId="5564"/>
    <cellStyle name="20% - Accent3 28 4" xfId="2241"/>
    <cellStyle name="20% - Accent3 28 4 2" xfId="5991"/>
    <cellStyle name="20% - Accent3 28 5" xfId="4216"/>
    <cellStyle name="20% - Accent3 29" xfId="370"/>
    <cellStyle name="20% - Accent3 29 2" xfId="2242"/>
    <cellStyle name="20% - Accent3 29 2 2" xfId="4855"/>
    <cellStyle name="20% - Accent3 29 3" xfId="2243"/>
    <cellStyle name="20% - Accent3 29 3 2" xfId="5563"/>
    <cellStyle name="20% - Accent3 29 4" xfId="2244"/>
    <cellStyle name="20% - Accent3 29 4 2" xfId="5990"/>
    <cellStyle name="20% - Accent3 29 5" xfId="4217"/>
    <cellStyle name="20% - Accent3 3" xfId="371"/>
    <cellStyle name="20% - Accent3 3 2" xfId="2245"/>
    <cellStyle name="20% - Accent3 3 2 2" xfId="4856"/>
    <cellStyle name="20% - Accent3 3 3" xfId="2246"/>
    <cellStyle name="20% - Accent3 3 3 2" xfId="5562"/>
    <cellStyle name="20% - Accent3 3 4" xfId="2247"/>
    <cellStyle name="20% - Accent3 3 4 2" xfId="5989"/>
    <cellStyle name="20% - Accent3 3 5" xfId="4218"/>
    <cellStyle name="20% - Accent3 30" xfId="372"/>
    <cellStyle name="20% - Accent3 30 2" xfId="2248"/>
    <cellStyle name="20% - Accent3 30 2 2" xfId="4857"/>
    <cellStyle name="20% - Accent3 30 3" xfId="2249"/>
    <cellStyle name="20% - Accent3 30 3 2" xfId="5561"/>
    <cellStyle name="20% - Accent3 30 4" xfId="2250"/>
    <cellStyle name="20% - Accent3 30 4 2" xfId="5988"/>
    <cellStyle name="20% - Accent3 30 5" xfId="4219"/>
    <cellStyle name="20% - Accent3 31" xfId="373"/>
    <cellStyle name="20% - Accent3 31 2" xfId="2251"/>
    <cellStyle name="20% - Accent3 31 2 2" xfId="4858"/>
    <cellStyle name="20% - Accent3 31 3" xfId="2252"/>
    <cellStyle name="20% - Accent3 31 3 2" xfId="5560"/>
    <cellStyle name="20% - Accent3 31 4" xfId="2253"/>
    <cellStyle name="20% - Accent3 31 4 2" xfId="5686"/>
    <cellStyle name="20% - Accent3 31 5" xfId="4220"/>
    <cellStyle name="20% - Accent3 32" xfId="374"/>
    <cellStyle name="20% - Accent3 32 2" xfId="2254"/>
    <cellStyle name="20% - Accent3 32 2 2" xfId="4859"/>
    <cellStyle name="20% - Accent3 32 3" xfId="2255"/>
    <cellStyle name="20% - Accent3 32 3 2" xfId="5559"/>
    <cellStyle name="20% - Accent3 32 4" xfId="2256"/>
    <cellStyle name="20% - Accent3 32 4 2" xfId="5687"/>
    <cellStyle name="20% - Accent3 32 5" xfId="4221"/>
    <cellStyle name="20% - Accent3 33" xfId="375"/>
    <cellStyle name="20% - Accent3 33 2" xfId="2257"/>
    <cellStyle name="20% - Accent3 33 2 2" xfId="4860"/>
    <cellStyle name="20% - Accent3 33 3" xfId="2258"/>
    <cellStyle name="20% - Accent3 33 3 2" xfId="5558"/>
    <cellStyle name="20% - Accent3 33 4" xfId="2259"/>
    <cellStyle name="20% - Accent3 33 4 2" xfId="5987"/>
    <cellStyle name="20% - Accent3 33 5" xfId="4222"/>
    <cellStyle name="20% - Accent3 34" xfId="376"/>
    <cellStyle name="20% - Accent3 34 2" xfId="2260"/>
    <cellStyle name="20% - Accent3 34 2 2" xfId="4861"/>
    <cellStyle name="20% - Accent3 34 3" xfId="2261"/>
    <cellStyle name="20% - Accent3 34 3 2" xfId="5557"/>
    <cellStyle name="20% - Accent3 34 4" xfId="2262"/>
    <cellStyle name="20% - Accent3 34 4 2" xfId="5986"/>
    <cellStyle name="20% - Accent3 34 5" xfId="4223"/>
    <cellStyle name="20% - Accent3 35" xfId="377"/>
    <cellStyle name="20% - Accent3 35 2" xfId="2263"/>
    <cellStyle name="20% - Accent3 35 2 2" xfId="4862"/>
    <cellStyle name="20% - Accent3 35 3" xfId="2264"/>
    <cellStyle name="20% - Accent3 35 3 2" xfId="5556"/>
    <cellStyle name="20% - Accent3 35 4" xfId="2265"/>
    <cellStyle name="20% - Accent3 35 4 2" xfId="5985"/>
    <cellStyle name="20% - Accent3 35 5" xfId="4224"/>
    <cellStyle name="20% - Accent3 36" xfId="378"/>
    <cellStyle name="20% - Accent3 36 2" xfId="2266"/>
    <cellStyle name="20% - Accent3 36 2 2" xfId="4863"/>
    <cellStyle name="20% - Accent3 36 3" xfId="2267"/>
    <cellStyle name="20% - Accent3 36 3 2" xfId="5555"/>
    <cellStyle name="20% - Accent3 36 4" xfId="2268"/>
    <cellStyle name="20% - Accent3 36 4 2" xfId="5984"/>
    <cellStyle name="20% - Accent3 36 5" xfId="4225"/>
    <cellStyle name="20% - Accent3 37" xfId="379"/>
    <cellStyle name="20% - Accent3 37 2" xfId="2269"/>
    <cellStyle name="20% - Accent3 37 2 2" xfId="4864"/>
    <cellStyle name="20% - Accent3 37 3" xfId="2270"/>
    <cellStyle name="20% - Accent3 37 3 2" xfId="5554"/>
    <cellStyle name="20% - Accent3 37 4" xfId="2271"/>
    <cellStyle name="20% - Accent3 37 4 2" xfId="5983"/>
    <cellStyle name="20% - Accent3 37 5" xfId="4226"/>
    <cellStyle name="20% - Accent3 38" xfId="380"/>
    <cellStyle name="20% - Accent3 38 2" xfId="2272"/>
    <cellStyle name="20% - Accent3 38 2 2" xfId="4865"/>
    <cellStyle name="20% - Accent3 38 3" xfId="2273"/>
    <cellStyle name="20% - Accent3 38 3 2" xfId="5553"/>
    <cellStyle name="20% - Accent3 38 4" xfId="2274"/>
    <cellStyle name="20% - Accent3 38 4 2" xfId="6119"/>
    <cellStyle name="20% - Accent3 38 5" xfId="4227"/>
    <cellStyle name="20% - Accent3 39" xfId="381"/>
    <cellStyle name="20% - Accent3 39 2" xfId="2275"/>
    <cellStyle name="20% - Accent3 39 2 2" xfId="4866"/>
    <cellStyle name="20% - Accent3 39 3" xfId="2276"/>
    <cellStyle name="20% - Accent3 39 3 2" xfId="5552"/>
    <cellStyle name="20% - Accent3 39 4" xfId="2277"/>
    <cellStyle name="20% - Accent3 39 4 2" xfId="5982"/>
    <cellStyle name="20% - Accent3 39 5" xfId="4228"/>
    <cellStyle name="20% - Accent3 4" xfId="382"/>
    <cellStyle name="20% - Accent3 4 2" xfId="2278"/>
    <cellStyle name="20% - Accent3 4 2 2" xfId="4867"/>
    <cellStyle name="20% - Accent3 4 3" xfId="2279"/>
    <cellStyle name="20% - Accent3 4 3 2" xfId="5551"/>
    <cellStyle name="20% - Accent3 4 4" xfId="2280"/>
    <cellStyle name="20% - Accent3 4 4 2" xfId="5981"/>
    <cellStyle name="20% - Accent3 4 5" xfId="4229"/>
    <cellStyle name="20% - Accent3 40" xfId="383"/>
    <cellStyle name="20% - Accent3 40 2" xfId="2281"/>
    <cellStyle name="20% - Accent3 40 2 2" xfId="4868"/>
    <cellStyle name="20% - Accent3 40 3" xfId="2282"/>
    <cellStyle name="20% - Accent3 40 3 2" xfId="5550"/>
    <cellStyle name="20% - Accent3 40 4" xfId="2283"/>
    <cellStyle name="20% - Accent3 40 4 2" xfId="5980"/>
    <cellStyle name="20% - Accent3 40 5" xfId="4230"/>
    <cellStyle name="20% - Accent3 41" xfId="2284"/>
    <cellStyle name="20% - Accent3 41 2" xfId="5735"/>
    <cellStyle name="20% - Accent3 42" xfId="2285"/>
    <cellStyle name="20% - Accent3 42 2" xfId="6164"/>
    <cellStyle name="20% - Accent3 43" xfId="3642"/>
    <cellStyle name="20% - Accent3 43 2" xfId="6177"/>
    <cellStyle name="20% - Accent3 44" xfId="3643"/>
    <cellStyle name="20% - Accent3 44 2" xfId="6190"/>
    <cellStyle name="20% - Accent3 45" xfId="3644"/>
    <cellStyle name="20% - Accent3 45 2" xfId="6203"/>
    <cellStyle name="20% - Accent3 46" xfId="3645"/>
    <cellStyle name="20% - Accent3 46 2" xfId="6216"/>
    <cellStyle name="20% - Accent3 47" xfId="3646"/>
    <cellStyle name="20% - Accent3 47 2" xfId="6229"/>
    <cellStyle name="20% - Accent3 48" xfId="3647"/>
    <cellStyle name="20% - Accent3 48 2" xfId="6242"/>
    <cellStyle name="20% - Accent3 49" xfId="3648"/>
    <cellStyle name="20% - Accent3 49 2" xfId="6255"/>
    <cellStyle name="20% - Accent3 5" xfId="384"/>
    <cellStyle name="20% - Accent3 5 2" xfId="2286"/>
    <cellStyle name="20% - Accent3 5 2 2" xfId="4869"/>
    <cellStyle name="20% - Accent3 5 3" xfId="2287"/>
    <cellStyle name="20% - Accent3 5 3 2" xfId="5549"/>
    <cellStyle name="20% - Accent3 5 4" xfId="2288"/>
    <cellStyle name="20% - Accent3 5 4 2" xfId="5979"/>
    <cellStyle name="20% - Accent3 5 5" xfId="4231"/>
    <cellStyle name="20% - Accent3 50" xfId="3649"/>
    <cellStyle name="20% - Accent3 50 2" xfId="6269"/>
    <cellStyle name="20% - Accent3 51" xfId="3650"/>
    <cellStyle name="20% - Accent3 51 2" xfId="6283"/>
    <cellStyle name="20% - Accent3 52" xfId="4003"/>
    <cellStyle name="20% - Accent3 53" xfId="4045"/>
    <cellStyle name="20% - Accent3 54" xfId="6297"/>
    <cellStyle name="20% - Accent3 55" xfId="6339"/>
    <cellStyle name="20% - Accent3 56" xfId="6381"/>
    <cellStyle name="20% - Accent3 57" xfId="6423"/>
    <cellStyle name="20% - Accent3 58" xfId="6465"/>
    <cellStyle name="20% - Accent3 59" xfId="6507"/>
    <cellStyle name="20% - Accent3 6" xfId="385"/>
    <cellStyle name="20% - Accent3 6 2" xfId="2289"/>
    <cellStyle name="20% - Accent3 6 2 2" xfId="4870"/>
    <cellStyle name="20% - Accent3 6 3" xfId="2290"/>
    <cellStyle name="20% - Accent3 6 3 2" xfId="5548"/>
    <cellStyle name="20% - Accent3 6 4" xfId="2291"/>
    <cellStyle name="20% - Accent3 6 4 2" xfId="5978"/>
    <cellStyle name="20% - Accent3 6 5" xfId="4232"/>
    <cellStyle name="20% - Accent3 60" xfId="6549"/>
    <cellStyle name="20% - Accent3 61" xfId="6591"/>
    <cellStyle name="20% - Accent3 62" xfId="6633"/>
    <cellStyle name="20% - Accent3 63" xfId="6675"/>
    <cellStyle name="20% - Accent3 64" xfId="6717"/>
    <cellStyle name="20% - Accent3 65" xfId="6759"/>
    <cellStyle name="20% - Accent3 66" xfId="6801"/>
    <cellStyle name="20% - Accent3 67" xfId="6843"/>
    <cellStyle name="20% - Accent3 68" xfId="6885"/>
    <cellStyle name="20% - Accent3 69" xfId="6927"/>
    <cellStyle name="20% - Accent3 7" xfId="386"/>
    <cellStyle name="20% - Accent3 7 2" xfId="2292"/>
    <cellStyle name="20% - Accent3 7 2 2" xfId="4871"/>
    <cellStyle name="20% - Accent3 7 3" xfId="2293"/>
    <cellStyle name="20% - Accent3 7 3 2" xfId="5547"/>
    <cellStyle name="20% - Accent3 7 4" xfId="2294"/>
    <cellStyle name="20% - Accent3 7 4 2" xfId="5977"/>
    <cellStyle name="20% - Accent3 7 5" xfId="4233"/>
    <cellStyle name="20% - Accent3 70" xfId="6969"/>
    <cellStyle name="20% - Accent3 71" xfId="7011"/>
    <cellStyle name="20% - Accent3 72" xfId="7053"/>
    <cellStyle name="20% - Accent3 8" xfId="387"/>
    <cellStyle name="20% - Accent3 8 2" xfId="2295"/>
    <cellStyle name="20% - Accent3 8 2 2" xfId="4872"/>
    <cellStyle name="20% - Accent3 8 3" xfId="2296"/>
    <cellStyle name="20% - Accent3 8 3 2" xfId="5546"/>
    <cellStyle name="20% - Accent3 8 4" xfId="2297"/>
    <cellStyle name="20% - Accent3 8 4 2" xfId="5976"/>
    <cellStyle name="20% - Accent3 8 5" xfId="4234"/>
    <cellStyle name="20% - Accent3 9" xfId="388"/>
    <cellStyle name="20% - Accent3 9 2" xfId="2298"/>
    <cellStyle name="20% - Accent3 9 2 2" xfId="4873"/>
    <cellStyle name="20% - Accent3 9 3" xfId="2299"/>
    <cellStyle name="20% - Accent3 9 3 2" xfId="5545"/>
    <cellStyle name="20% - Accent3 9 4" xfId="2300"/>
    <cellStyle name="20% - Accent3 9 4 2" xfId="5975"/>
    <cellStyle name="20% - Accent3 9 5" xfId="4235"/>
    <cellStyle name="20% - Accent4" xfId="56" builtinId="42" customBuiltin="1"/>
    <cellStyle name="20% - Accent4 10" xfId="389"/>
    <cellStyle name="20% - Accent4 10 2" xfId="2301"/>
    <cellStyle name="20% - Accent4 10 2 2" xfId="4874"/>
    <cellStyle name="20% - Accent4 10 3" xfId="2302"/>
    <cellStyle name="20% - Accent4 10 3 2" xfId="5544"/>
    <cellStyle name="20% - Accent4 10 4" xfId="2303"/>
    <cellStyle name="20% - Accent4 10 4 2" xfId="5974"/>
    <cellStyle name="20% - Accent4 10 5" xfId="4236"/>
    <cellStyle name="20% - Accent4 11" xfId="390"/>
    <cellStyle name="20% - Accent4 11 2" xfId="2304"/>
    <cellStyle name="20% - Accent4 11 2 2" xfId="4875"/>
    <cellStyle name="20% - Accent4 11 3" xfId="2305"/>
    <cellStyle name="20% - Accent4 11 3 2" xfId="5543"/>
    <cellStyle name="20% - Accent4 11 4" xfId="2306"/>
    <cellStyle name="20% - Accent4 11 4 2" xfId="5973"/>
    <cellStyle name="20% - Accent4 11 5" xfId="4237"/>
    <cellStyle name="20% - Accent4 12" xfId="391"/>
    <cellStyle name="20% - Accent4 12 2" xfId="2307"/>
    <cellStyle name="20% - Accent4 12 2 2" xfId="4876"/>
    <cellStyle name="20% - Accent4 12 3" xfId="2308"/>
    <cellStyle name="20% - Accent4 12 3 2" xfId="5542"/>
    <cellStyle name="20% - Accent4 12 4" xfId="2309"/>
    <cellStyle name="20% - Accent4 12 4 2" xfId="5972"/>
    <cellStyle name="20% - Accent4 12 5" xfId="4238"/>
    <cellStyle name="20% - Accent4 13" xfId="392"/>
    <cellStyle name="20% - Accent4 13 2" xfId="2310"/>
    <cellStyle name="20% - Accent4 13 2 2" xfId="4877"/>
    <cellStyle name="20% - Accent4 13 3" xfId="2311"/>
    <cellStyle name="20% - Accent4 13 3 2" xfId="5541"/>
    <cellStyle name="20% - Accent4 13 4" xfId="2312"/>
    <cellStyle name="20% - Accent4 13 4 2" xfId="5971"/>
    <cellStyle name="20% - Accent4 13 5" xfId="4239"/>
    <cellStyle name="20% - Accent4 14" xfId="393"/>
    <cellStyle name="20% - Accent4 14 2" xfId="2313"/>
    <cellStyle name="20% - Accent4 14 2 2" xfId="4878"/>
    <cellStyle name="20% - Accent4 14 3" xfId="2314"/>
    <cellStyle name="20% - Accent4 14 3 2" xfId="5540"/>
    <cellStyle name="20% - Accent4 14 4" xfId="2315"/>
    <cellStyle name="20% - Accent4 14 4 2" xfId="5970"/>
    <cellStyle name="20% - Accent4 14 5" xfId="4240"/>
    <cellStyle name="20% - Accent4 15" xfId="394"/>
    <cellStyle name="20% - Accent4 15 2" xfId="2316"/>
    <cellStyle name="20% - Accent4 15 2 2" xfId="4879"/>
    <cellStyle name="20% - Accent4 15 3" xfId="2317"/>
    <cellStyle name="20% - Accent4 15 3 2" xfId="5539"/>
    <cellStyle name="20% - Accent4 15 4" xfId="2318"/>
    <cellStyle name="20% - Accent4 15 4 2" xfId="5969"/>
    <cellStyle name="20% - Accent4 15 5" xfId="4241"/>
    <cellStyle name="20% - Accent4 16" xfId="395"/>
    <cellStyle name="20% - Accent4 16 2" xfId="2319"/>
    <cellStyle name="20% - Accent4 16 2 2" xfId="4880"/>
    <cellStyle name="20% - Accent4 16 3" xfId="2320"/>
    <cellStyle name="20% - Accent4 16 3 2" xfId="5538"/>
    <cellStyle name="20% - Accent4 16 4" xfId="2321"/>
    <cellStyle name="20% - Accent4 16 4 2" xfId="5968"/>
    <cellStyle name="20% - Accent4 16 5" xfId="4242"/>
    <cellStyle name="20% - Accent4 17" xfId="396"/>
    <cellStyle name="20% - Accent4 17 2" xfId="2322"/>
    <cellStyle name="20% - Accent4 17 2 2" xfId="4881"/>
    <cellStyle name="20% - Accent4 17 3" xfId="2323"/>
    <cellStyle name="20% - Accent4 17 3 2" xfId="5537"/>
    <cellStyle name="20% - Accent4 17 4" xfId="2324"/>
    <cellStyle name="20% - Accent4 17 4 2" xfId="5967"/>
    <cellStyle name="20% - Accent4 17 5" xfId="4243"/>
    <cellStyle name="20% - Accent4 18" xfId="397"/>
    <cellStyle name="20% - Accent4 18 2" xfId="2325"/>
    <cellStyle name="20% - Accent4 18 2 2" xfId="4882"/>
    <cellStyle name="20% - Accent4 18 3" xfId="2326"/>
    <cellStyle name="20% - Accent4 18 3 2" xfId="5536"/>
    <cellStyle name="20% - Accent4 18 4" xfId="2327"/>
    <cellStyle name="20% - Accent4 18 4 2" xfId="5966"/>
    <cellStyle name="20% - Accent4 18 5" xfId="4244"/>
    <cellStyle name="20% - Accent4 19" xfId="398"/>
    <cellStyle name="20% - Accent4 19 2" xfId="2328"/>
    <cellStyle name="20% - Accent4 19 2 2" xfId="4883"/>
    <cellStyle name="20% - Accent4 19 3" xfId="2329"/>
    <cellStyle name="20% - Accent4 19 3 2" xfId="5535"/>
    <cellStyle name="20% - Accent4 19 4" xfId="2330"/>
    <cellStyle name="20% - Accent4 19 4 2" xfId="5965"/>
    <cellStyle name="20% - Accent4 19 5" xfId="4245"/>
    <cellStyle name="20% - Accent4 2" xfId="399"/>
    <cellStyle name="20% - Accent4 2 2" xfId="2331"/>
    <cellStyle name="20% - Accent4 2 2 2" xfId="4884"/>
    <cellStyle name="20% - Accent4 2 3" xfId="2332"/>
    <cellStyle name="20% - Accent4 2 3 2" xfId="5534"/>
    <cellStyle name="20% - Accent4 2 4" xfId="2333"/>
    <cellStyle name="20% - Accent4 2 4 2" xfId="5964"/>
    <cellStyle name="20% - Accent4 2 5" xfId="4246"/>
    <cellStyle name="20% - Accent4 20" xfId="400"/>
    <cellStyle name="20% - Accent4 20 2" xfId="2334"/>
    <cellStyle name="20% - Accent4 20 2 2" xfId="4885"/>
    <cellStyle name="20% - Accent4 20 3" xfId="2335"/>
    <cellStyle name="20% - Accent4 20 3 2" xfId="5533"/>
    <cellStyle name="20% - Accent4 20 4" xfId="2336"/>
    <cellStyle name="20% - Accent4 20 4 2" xfId="5963"/>
    <cellStyle name="20% - Accent4 20 5" xfId="4247"/>
    <cellStyle name="20% - Accent4 21" xfId="401"/>
    <cellStyle name="20% - Accent4 21 2" xfId="2337"/>
    <cellStyle name="20% - Accent4 21 2 2" xfId="4886"/>
    <cellStyle name="20% - Accent4 21 3" xfId="2338"/>
    <cellStyle name="20% - Accent4 21 3 2" xfId="5532"/>
    <cellStyle name="20% - Accent4 21 4" xfId="2339"/>
    <cellStyle name="20% - Accent4 21 4 2" xfId="5962"/>
    <cellStyle name="20% - Accent4 21 5" xfId="4248"/>
    <cellStyle name="20% - Accent4 22" xfId="402"/>
    <cellStyle name="20% - Accent4 22 2" xfId="2340"/>
    <cellStyle name="20% - Accent4 22 2 2" xfId="4887"/>
    <cellStyle name="20% - Accent4 22 3" xfId="2341"/>
    <cellStyle name="20% - Accent4 22 3 2" xfId="5531"/>
    <cellStyle name="20% - Accent4 22 4" xfId="2342"/>
    <cellStyle name="20% - Accent4 22 4 2" xfId="5961"/>
    <cellStyle name="20% - Accent4 22 5" xfId="4249"/>
    <cellStyle name="20% - Accent4 23" xfId="403"/>
    <cellStyle name="20% - Accent4 23 2" xfId="2343"/>
    <cellStyle name="20% - Accent4 23 2 2" xfId="4888"/>
    <cellStyle name="20% - Accent4 23 3" xfId="2344"/>
    <cellStyle name="20% - Accent4 23 3 2" xfId="5530"/>
    <cellStyle name="20% - Accent4 23 4" xfId="2345"/>
    <cellStyle name="20% - Accent4 23 4 2" xfId="5960"/>
    <cellStyle name="20% - Accent4 23 5" xfId="4250"/>
    <cellStyle name="20% - Accent4 24" xfId="404"/>
    <cellStyle name="20% - Accent4 24 2" xfId="2346"/>
    <cellStyle name="20% - Accent4 24 2 2" xfId="4889"/>
    <cellStyle name="20% - Accent4 24 3" xfId="2347"/>
    <cellStyle name="20% - Accent4 24 3 2" xfId="5529"/>
    <cellStyle name="20% - Accent4 24 4" xfId="2348"/>
    <cellStyle name="20% - Accent4 24 4 2" xfId="5959"/>
    <cellStyle name="20% - Accent4 24 5" xfId="4251"/>
    <cellStyle name="20% - Accent4 25" xfId="405"/>
    <cellStyle name="20% - Accent4 25 2" xfId="2349"/>
    <cellStyle name="20% - Accent4 25 2 2" xfId="4890"/>
    <cellStyle name="20% - Accent4 25 3" xfId="2350"/>
    <cellStyle name="20% - Accent4 25 3 2" xfId="4727"/>
    <cellStyle name="20% - Accent4 25 4" xfId="2351"/>
    <cellStyle name="20% - Accent4 25 4 2" xfId="5958"/>
    <cellStyle name="20% - Accent4 25 5" xfId="4252"/>
    <cellStyle name="20% - Accent4 26" xfId="406"/>
    <cellStyle name="20% - Accent4 26 2" xfId="2352"/>
    <cellStyle name="20% - Accent4 26 2 2" xfId="4891"/>
    <cellStyle name="20% - Accent4 26 3" xfId="2353"/>
    <cellStyle name="20% - Accent4 26 3 2" xfId="4726"/>
    <cellStyle name="20% - Accent4 26 4" xfId="2354"/>
    <cellStyle name="20% - Accent4 26 4 2" xfId="5957"/>
    <cellStyle name="20% - Accent4 26 5" xfId="4253"/>
    <cellStyle name="20% - Accent4 27" xfId="407"/>
    <cellStyle name="20% - Accent4 27 2" xfId="2355"/>
    <cellStyle name="20% - Accent4 27 2 2" xfId="4892"/>
    <cellStyle name="20% - Accent4 27 3" xfId="2356"/>
    <cellStyle name="20% - Accent4 27 3 2" xfId="5528"/>
    <cellStyle name="20% - Accent4 27 4" xfId="2357"/>
    <cellStyle name="20% - Accent4 27 4 2" xfId="5956"/>
    <cellStyle name="20% - Accent4 27 5" xfId="4254"/>
    <cellStyle name="20% - Accent4 28" xfId="408"/>
    <cellStyle name="20% - Accent4 28 2" xfId="2358"/>
    <cellStyle name="20% - Accent4 28 2 2" xfId="4893"/>
    <cellStyle name="20% - Accent4 28 3" xfId="2359"/>
    <cellStyle name="20% - Accent4 28 3 2" xfId="5527"/>
    <cellStyle name="20% - Accent4 28 4" xfId="2360"/>
    <cellStyle name="20% - Accent4 28 4 2" xfId="5955"/>
    <cellStyle name="20% - Accent4 28 5" xfId="4255"/>
    <cellStyle name="20% - Accent4 29" xfId="409"/>
    <cellStyle name="20% - Accent4 29 2" xfId="2361"/>
    <cellStyle name="20% - Accent4 29 2 2" xfId="4894"/>
    <cellStyle name="20% - Accent4 29 3" xfId="2362"/>
    <cellStyle name="20% - Accent4 29 3 2" xfId="5526"/>
    <cellStyle name="20% - Accent4 29 4" xfId="2363"/>
    <cellStyle name="20% - Accent4 29 4 2" xfId="5954"/>
    <cellStyle name="20% - Accent4 29 5" xfId="4256"/>
    <cellStyle name="20% - Accent4 3" xfId="410"/>
    <cellStyle name="20% - Accent4 3 2" xfId="2364"/>
    <cellStyle name="20% - Accent4 3 2 2" xfId="4895"/>
    <cellStyle name="20% - Accent4 3 3" xfId="2365"/>
    <cellStyle name="20% - Accent4 3 3 2" xfId="5525"/>
    <cellStyle name="20% - Accent4 3 4" xfId="2366"/>
    <cellStyle name="20% - Accent4 3 4 2" xfId="5953"/>
    <cellStyle name="20% - Accent4 3 5" xfId="4257"/>
    <cellStyle name="20% - Accent4 30" xfId="411"/>
    <cellStyle name="20% - Accent4 30 2" xfId="2367"/>
    <cellStyle name="20% - Accent4 30 2 2" xfId="4896"/>
    <cellStyle name="20% - Accent4 30 3" xfId="2368"/>
    <cellStyle name="20% - Accent4 30 3 2" xfId="5524"/>
    <cellStyle name="20% - Accent4 30 4" xfId="2369"/>
    <cellStyle name="20% - Accent4 30 4 2" xfId="5952"/>
    <cellStyle name="20% - Accent4 30 5" xfId="4258"/>
    <cellStyle name="20% - Accent4 31" xfId="412"/>
    <cellStyle name="20% - Accent4 31 2" xfId="2370"/>
    <cellStyle name="20% - Accent4 31 2 2" xfId="4897"/>
    <cellStyle name="20% - Accent4 31 3" xfId="2371"/>
    <cellStyle name="20% - Accent4 31 3 2" xfId="5523"/>
    <cellStyle name="20% - Accent4 31 4" xfId="2372"/>
    <cellStyle name="20% - Accent4 31 4 2" xfId="5951"/>
    <cellStyle name="20% - Accent4 31 5" xfId="4259"/>
    <cellStyle name="20% - Accent4 32" xfId="413"/>
    <cellStyle name="20% - Accent4 32 2" xfId="2373"/>
    <cellStyle name="20% - Accent4 32 2 2" xfId="4898"/>
    <cellStyle name="20% - Accent4 32 3" xfId="2374"/>
    <cellStyle name="20% - Accent4 32 3 2" xfId="5522"/>
    <cellStyle name="20% - Accent4 32 4" xfId="2375"/>
    <cellStyle name="20% - Accent4 32 4 2" xfId="5950"/>
    <cellStyle name="20% - Accent4 32 5" xfId="4260"/>
    <cellStyle name="20% - Accent4 33" xfId="414"/>
    <cellStyle name="20% - Accent4 33 2" xfId="2376"/>
    <cellStyle name="20% - Accent4 33 2 2" xfId="4899"/>
    <cellStyle name="20% - Accent4 33 3" xfId="2377"/>
    <cellStyle name="20% - Accent4 33 3 2" xfId="5521"/>
    <cellStyle name="20% - Accent4 33 4" xfId="2378"/>
    <cellStyle name="20% - Accent4 33 4 2" xfId="5949"/>
    <cellStyle name="20% - Accent4 33 5" xfId="4261"/>
    <cellStyle name="20% - Accent4 34" xfId="415"/>
    <cellStyle name="20% - Accent4 34 2" xfId="2379"/>
    <cellStyle name="20% - Accent4 34 2 2" xfId="4900"/>
    <cellStyle name="20% - Accent4 34 3" xfId="2380"/>
    <cellStyle name="20% - Accent4 34 3 2" xfId="5520"/>
    <cellStyle name="20% - Accent4 34 4" xfId="2381"/>
    <cellStyle name="20% - Accent4 34 4 2" xfId="5688"/>
    <cellStyle name="20% - Accent4 34 5" xfId="4262"/>
    <cellStyle name="20% - Accent4 35" xfId="416"/>
    <cellStyle name="20% - Accent4 35 2" xfId="2382"/>
    <cellStyle name="20% - Accent4 35 2 2" xfId="4901"/>
    <cellStyle name="20% - Accent4 35 3" xfId="2383"/>
    <cellStyle name="20% - Accent4 35 3 2" xfId="5519"/>
    <cellStyle name="20% - Accent4 35 4" xfId="2384"/>
    <cellStyle name="20% - Accent4 35 4 2" xfId="5689"/>
    <cellStyle name="20% - Accent4 35 5" xfId="4263"/>
    <cellStyle name="20% - Accent4 36" xfId="417"/>
    <cellStyle name="20% - Accent4 36 2" xfId="2385"/>
    <cellStyle name="20% - Accent4 36 2 2" xfId="4902"/>
    <cellStyle name="20% - Accent4 36 3" xfId="2386"/>
    <cellStyle name="20% - Accent4 36 3 2" xfId="5518"/>
    <cellStyle name="20% - Accent4 36 4" xfId="2387"/>
    <cellStyle name="20% - Accent4 36 4 2" xfId="5948"/>
    <cellStyle name="20% - Accent4 36 5" xfId="4264"/>
    <cellStyle name="20% - Accent4 37" xfId="418"/>
    <cellStyle name="20% - Accent4 37 2" xfId="2388"/>
    <cellStyle name="20% - Accent4 37 2 2" xfId="4903"/>
    <cellStyle name="20% - Accent4 37 3" xfId="2389"/>
    <cellStyle name="20% - Accent4 37 3 2" xfId="5517"/>
    <cellStyle name="20% - Accent4 37 4" xfId="2390"/>
    <cellStyle name="20% - Accent4 37 4 2" xfId="5947"/>
    <cellStyle name="20% - Accent4 37 5" xfId="4265"/>
    <cellStyle name="20% - Accent4 38" xfId="419"/>
    <cellStyle name="20% - Accent4 38 2" xfId="2391"/>
    <cellStyle name="20% - Accent4 38 2 2" xfId="4904"/>
    <cellStyle name="20% - Accent4 38 3" xfId="2392"/>
    <cellStyle name="20% - Accent4 38 3 2" xfId="5516"/>
    <cellStyle name="20% - Accent4 38 4" xfId="2393"/>
    <cellStyle name="20% - Accent4 38 4 2" xfId="5946"/>
    <cellStyle name="20% - Accent4 38 5" xfId="4266"/>
    <cellStyle name="20% - Accent4 39" xfId="420"/>
    <cellStyle name="20% - Accent4 39 2" xfId="2394"/>
    <cellStyle name="20% - Accent4 39 2 2" xfId="4905"/>
    <cellStyle name="20% - Accent4 39 3" xfId="2395"/>
    <cellStyle name="20% - Accent4 39 3 2" xfId="5515"/>
    <cellStyle name="20% - Accent4 39 4" xfId="2396"/>
    <cellStyle name="20% - Accent4 39 4 2" xfId="5945"/>
    <cellStyle name="20% - Accent4 39 5" xfId="4267"/>
    <cellStyle name="20% - Accent4 4" xfId="421"/>
    <cellStyle name="20% - Accent4 4 2" xfId="2397"/>
    <cellStyle name="20% - Accent4 4 2 2" xfId="4906"/>
    <cellStyle name="20% - Accent4 4 3" xfId="2398"/>
    <cellStyle name="20% - Accent4 4 3 2" xfId="5514"/>
    <cellStyle name="20% - Accent4 4 4" xfId="2399"/>
    <cellStyle name="20% - Accent4 4 4 2" xfId="5944"/>
    <cellStyle name="20% - Accent4 4 5" xfId="4268"/>
    <cellStyle name="20% - Accent4 40" xfId="422"/>
    <cellStyle name="20% - Accent4 40 2" xfId="2400"/>
    <cellStyle name="20% - Accent4 40 2 2" xfId="4907"/>
    <cellStyle name="20% - Accent4 40 3" xfId="2401"/>
    <cellStyle name="20% - Accent4 40 3 2" xfId="5513"/>
    <cellStyle name="20% - Accent4 40 4" xfId="2402"/>
    <cellStyle name="20% - Accent4 40 4 2" xfId="6118"/>
    <cellStyle name="20% - Accent4 40 5" xfId="4269"/>
    <cellStyle name="20% - Accent4 41" xfId="2403"/>
    <cellStyle name="20% - Accent4 41 2" xfId="5736"/>
    <cellStyle name="20% - Accent4 42" xfId="2404"/>
    <cellStyle name="20% - Accent4 42 2" xfId="6165"/>
    <cellStyle name="20% - Accent4 43" xfId="3651"/>
    <cellStyle name="20% - Accent4 43 2" xfId="6178"/>
    <cellStyle name="20% - Accent4 44" xfId="3652"/>
    <cellStyle name="20% - Accent4 44 2" xfId="6191"/>
    <cellStyle name="20% - Accent4 45" xfId="3653"/>
    <cellStyle name="20% - Accent4 45 2" xfId="6204"/>
    <cellStyle name="20% - Accent4 46" xfId="3654"/>
    <cellStyle name="20% - Accent4 46 2" xfId="6217"/>
    <cellStyle name="20% - Accent4 47" xfId="3655"/>
    <cellStyle name="20% - Accent4 47 2" xfId="6230"/>
    <cellStyle name="20% - Accent4 48" xfId="3656"/>
    <cellStyle name="20% - Accent4 48 2" xfId="6243"/>
    <cellStyle name="20% - Accent4 49" xfId="3657"/>
    <cellStyle name="20% - Accent4 49 2" xfId="6256"/>
    <cellStyle name="20% - Accent4 5" xfId="423"/>
    <cellStyle name="20% - Accent4 5 2" xfId="2405"/>
    <cellStyle name="20% - Accent4 5 2 2" xfId="4908"/>
    <cellStyle name="20% - Accent4 5 3" xfId="2406"/>
    <cellStyle name="20% - Accent4 5 3 2" xfId="5512"/>
    <cellStyle name="20% - Accent4 5 4" xfId="2407"/>
    <cellStyle name="20% - Accent4 5 4 2" xfId="5943"/>
    <cellStyle name="20% - Accent4 5 5" xfId="4270"/>
    <cellStyle name="20% - Accent4 50" xfId="3658"/>
    <cellStyle name="20% - Accent4 50 2" xfId="6270"/>
    <cellStyle name="20% - Accent4 51" xfId="3659"/>
    <cellStyle name="20% - Accent4 51 2" xfId="6284"/>
    <cellStyle name="20% - Accent4 52" xfId="4004"/>
    <cellStyle name="20% - Accent4 53" xfId="4046"/>
    <cellStyle name="20% - Accent4 54" xfId="6298"/>
    <cellStyle name="20% - Accent4 55" xfId="6340"/>
    <cellStyle name="20% - Accent4 56" xfId="6382"/>
    <cellStyle name="20% - Accent4 57" xfId="6424"/>
    <cellStyle name="20% - Accent4 58" xfId="6466"/>
    <cellStyle name="20% - Accent4 59" xfId="6508"/>
    <cellStyle name="20% - Accent4 6" xfId="424"/>
    <cellStyle name="20% - Accent4 6 2" xfId="2408"/>
    <cellStyle name="20% - Accent4 6 2 2" xfId="4909"/>
    <cellStyle name="20% - Accent4 6 3" xfId="2409"/>
    <cellStyle name="20% - Accent4 6 3 2" xfId="5511"/>
    <cellStyle name="20% - Accent4 6 4" xfId="2410"/>
    <cellStyle name="20% - Accent4 6 4 2" xfId="5942"/>
    <cellStyle name="20% - Accent4 6 5" xfId="4271"/>
    <cellStyle name="20% - Accent4 60" xfId="6550"/>
    <cellStyle name="20% - Accent4 61" xfId="6592"/>
    <cellStyle name="20% - Accent4 62" xfId="6634"/>
    <cellStyle name="20% - Accent4 63" xfId="6676"/>
    <cellStyle name="20% - Accent4 64" xfId="6718"/>
    <cellStyle name="20% - Accent4 65" xfId="6760"/>
    <cellStyle name="20% - Accent4 66" xfId="6802"/>
    <cellStyle name="20% - Accent4 67" xfId="6844"/>
    <cellStyle name="20% - Accent4 68" xfId="6886"/>
    <cellStyle name="20% - Accent4 69" xfId="6928"/>
    <cellStyle name="20% - Accent4 7" xfId="425"/>
    <cellStyle name="20% - Accent4 7 2" xfId="2411"/>
    <cellStyle name="20% - Accent4 7 2 2" xfId="4910"/>
    <cellStyle name="20% - Accent4 7 3" xfId="2412"/>
    <cellStyle name="20% - Accent4 7 3 2" xfId="5510"/>
    <cellStyle name="20% - Accent4 7 4" xfId="2413"/>
    <cellStyle name="20% - Accent4 7 4 2" xfId="5941"/>
    <cellStyle name="20% - Accent4 7 5" xfId="4272"/>
    <cellStyle name="20% - Accent4 70" xfId="6970"/>
    <cellStyle name="20% - Accent4 71" xfId="7012"/>
    <cellStyle name="20% - Accent4 72" xfId="7054"/>
    <cellStyle name="20% - Accent4 8" xfId="426"/>
    <cellStyle name="20% - Accent4 8 2" xfId="2414"/>
    <cellStyle name="20% - Accent4 8 2 2" xfId="4911"/>
    <cellStyle name="20% - Accent4 8 3" xfId="2415"/>
    <cellStyle name="20% - Accent4 8 3 2" xfId="5509"/>
    <cellStyle name="20% - Accent4 8 4" xfId="2416"/>
    <cellStyle name="20% - Accent4 8 4 2" xfId="5940"/>
    <cellStyle name="20% - Accent4 8 5" xfId="4273"/>
    <cellStyle name="20% - Accent4 9" xfId="427"/>
    <cellStyle name="20% - Accent4 9 2" xfId="2417"/>
    <cellStyle name="20% - Accent4 9 2 2" xfId="4912"/>
    <cellStyle name="20% - Accent4 9 3" xfId="2418"/>
    <cellStyle name="20% - Accent4 9 3 2" xfId="5508"/>
    <cellStyle name="20% - Accent4 9 4" xfId="2419"/>
    <cellStyle name="20% - Accent4 9 4 2" xfId="5939"/>
    <cellStyle name="20% - Accent4 9 5" xfId="4274"/>
    <cellStyle name="20% - Accent5" xfId="57" builtinId="46" customBuiltin="1"/>
    <cellStyle name="20% - Accent5 10" xfId="428"/>
    <cellStyle name="20% - Accent5 10 2" xfId="2420"/>
    <cellStyle name="20% - Accent5 10 2 2" xfId="4913"/>
    <cellStyle name="20% - Accent5 10 3" xfId="2421"/>
    <cellStyle name="20% - Accent5 10 3 2" xfId="5507"/>
    <cellStyle name="20% - Accent5 10 4" xfId="2422"/>
    <cellStyle name="20% - Accent5 10 4 2" xfId="5938"/>
    <cellStyle name="20% - Accent5 10 5" xfId="4275"/>
    <cellStyle name="20% - Accent5 11" xfId="429"/>
    <cellStyle name="20% - Accent5 11 2" xfId="2423"/>
    <cellStyle name="20% - Accent5 11 2 2" xfId="4914"/>
    <cellStyle name="20% - Accent5 11 3" xfId="2424"/>
    <cellStyle name="20% - Accent5 11 3 2" xfId="5506"/>
    <cellStyle name="20% - Accent5 11 4" xfId="2425"/>
    <cellStyle name="20% - Accent5 11 4 2" xfId="5937"/>
    <cellStyle name="20% - Accent5 11 5" xfId="4276"/>
    <cellStyle name="20% - Accent5 12" xfId="430"/>
    <cellStyle name="20% - Accent5 12 2" xfId="2426"/>
    <cellStyle name="20% - Accent5 12 2 2" xfId="4915"/>
    <cellStyle name="20% - Accent5 12 3" xfId="2427"/>
    <cellStyle name="20% - Accent5 12 3 2" xfId="5505"/>
    <cellStyle name="20% - Accent5 12 4" xfId="2428"/>
    <cellStyle name="20% - Accent5 12 4 2" xfId="5936"/>
    <cellStyle name="20% - Accent5 12 5" xfId="4277"/>
    <cellStyle name="20% - Accent5 13" xfId="431"/>
    <cellStyle name="20% - Accent5 13 2" xfId="2429"/>
    <cellStyle name="20% - Accent5 13 2 2" xfId="4916"/>
    <cellStyle name="20% - Accent5 13 3" xfId="2430"/>
    <cellStyle name="20% - Accent5 13 3 2" xfId="5504"/>
    <cellStyle name="20% - Accent5 13 4" xfId="2431"/>
    <cellStyle name="20% - Accent5 13 4 2" xfId="5935"/>
    <cellStyle name="20% - Accent5 13 5" xfId="4278"/>
    <cellStyle name="20% - Accent5 14" xfId="432"/>
    <cellStyle name="20% - Accent5 14 2" xfId="2432"/>
    <cellStyle name="20% - Accent5 14 2 2" xfId="4917"/>
    <cellStyle name="20% - Accent5 14 3" xfId="2433"/>
    <cellStyle name="20% - Accent5 14 3 2" xfId="5503"/>
    <cellStyle name="20% - Accent5 14 4" xfId="2434"/>
    <cellStyle name="20% - Accent5 14 4 2" xfId="5934"/>
    <cellStyle name="20% - Accent5 14 5" xfId="4279"/>
    <cellStyle name="20% - Accent5 15" xfId="433"/>
    <cellStyle name="20% - Accent5 15 2" xfId="2435"/>
    <cellStyle name="20% - Accent5 15 2 2" xfId="4918"/>
    <cellStyle name="20% - Accent5 15 3" xfId="2436"/>
    <cellStyle name="20% - Accent5 15 3 2" xfId="5502"/>
    <cellStyle name="20% - Accent5 15 4" xfId="2437"/>
    <cellStyle name="20% - Accent5 15 4 2" xfId="5933"/>
    <cellStyle name="20% - Accent5 15 5" xfId="4280"/>
    <cellStyle name="20% - Accent5 16" xfId="434"/>
    <cellStyle name="20% - Accent5 16 2" xfId="2438"/>
    <cellStyle name="20% - Accent5 16 2 2" xfId="4919"/>
    <cellStyle name="20% - Accent5 16 3" xfId="2439"/>
    <cellStyle name="20% - Accent5 16 3 2" xfId="5501"/>
    <cellStyle name="20% - Accent5 16 4" xfId="2440"/>
    <cellStyle name="20% - Accent5 16 4 2" xfId="5932"/>
    <cellStyle name="20% - Accent5 16 5" xfId="4281"/>
    <cellStyle name="20% - Accent5 17" xfId="435"/>
    <cellStyle name="20% - Accent5 17 2" xfId="2441"/>
    <cellStyle name="20% - Accent5 17 2 2" xfId="4920"/>
    <cellStyle name="20% - Accent5 17 3" xfId="2442"/>
    <cellStyle name="20% - Accent5 17 3 2" xfId="5500"/>
    <cellStyle name="20% - Accent5 17 4" xfId="2443"/>
    <cellStyle name="20% - Accent5 17 4 2" xfId="5931"/>
    <cellStyle name="20% - Accent5 17 5" xfId="4282"/>
    <cellStyle name="20% - Accent5 18" xfId="436"/>
    <cellStyle name="20% - Accent5 18 2" xfId="2444"/>
    <cellStyle name="20% - Accent5 18 2 2" xfId="4921"/>
    <cellStyle name="20% - Accent5 18 3" xfId="2445"/>
    <cellStyle name="20% - Accent5 18 3 2" xfId="5499"/>
    <cellStyle name="20% - Accent5 18 4" xfId="2446"/>
    <cellStyle name="20% - Accent5 18 4 2" xfId="5930"/>
    <cellStyle name="20% - Accent5 18 5" xfId="4283"/>
    <cellStyle name="20% - Accent5 19" xfId="437"/>
    <cellStyle name="20% - Accent5 19 2" xfId="2447"/>
    <cellStyle name="20% - Accent5 19 2 2" xfId="4922"/>
    <cellStyle name="20% - Accent5 19 3" xfId="2448"/>
    <cellStyle name="20% - Accent5 19 3 2" xfId="5498"/>
    <cellStyle name="20% - Accent5 19 4" xfId="2449"/>
    <cellStyle name="20% - Accent5 19 4 2" xfId="5929"/>
    <cellStyle name="20% - Accent5 19 5" xfId="4284"/>
    <cellStyle name="20% - Accent5 2" xfId="438"/>
    <cellStyle name="20% - Accent5 2 2" xfId="2450"/>
    <cellStyle name="20% - Accent5 2 2 2" xfId="4923"/>
    <cellStyle name="20% - Accent5 2 3" xfId="2451"/>
    <cellStyle name="20% - Accent5 2 3 2" xfId="5497"/>
    <cellStyle name="20% - Accent5 2 4" xfId="2452"/>
    <cellStyle name="20% - Accent5 2 4 2" xfId="5928"/>
    <cellStyle name="20% - Accent5 2 5" xfId="4285"/>
    <cellStyle name="20% - Accent5 20" xfId="439"/>
    <cellStyle name="20% - Accent5 20 2" xfId="2453"/>
    <cellStyle name="20% - Accent5 20 2 2" xfId="4924"/>
    <cellStyle name="20% - Accent5 20 3" xfId="2454"/>
    <cellStyle name="20% - Accent5 20 3 2" xfId="5496"/>
    <cellStyle name="20% - Accent5 20 4" xfId="2455"/>
    <cellStyle name="20% - Accent5 20 4 2" xfId="5927"/>
    <cellStyle name="20% - Accent5 20 5" xfId="4286"/>
    <cellStyle name="20% - Accent5 21" xfId="440"/>
    <cellStyle name="20% - Accent5 21 2" xfId="2456"/>
    <cellStyle name="20% - Accent5 21 2 2" xfId="4925"/>
    <cellStyle name="20% - Accent5 21 3" xfId="2457"/>
    <cellStyle name="20% - Accent5 21 3 2" xfId="5495"/>
    <cellStyle name="20% - Accent5 21 4" xfId="2458"/>
    <cellStyle name="20% - Accent5 21 4 2" xfId="5926"/>
    <cellStyle name="20% - Accent5 21 5" xfId="4287"/>
    <cellStyle name="20% - Accent5 22" xfId="441"/>
    <cellStyle name="20% - Accent5 22 2" xfId="2459"/>
    <cellStyle name="20% - Accent5 22 2 2" xfId="4926"/>
    <cellStyle name="20% - Accent5 22 3" xfId="2460"/>
    <cellStyle name="20% - Accent5 22 3 2" xfId="5494"/>
    <cellStyle name="20% - Accent5 22 4" xfId="2461"/>
    <cellStyle name="20% - Accent5 22 4 2" xfId="5925"/>
    <cellStyle name="20% - Accent5 22 5" xfId="4288"/>
    <cellStyle name="20% - Accent5 23" xfId="442"/>
    <cellStyle name="20% - Accent5 23 2" xfId="2462"/>
    <cellStyle name="20% - Accent5 23 2 2" xfId="4927"/>
    <cellStyle name="20% - Accent5 23 3" xfId="2463"/>
    <cellStyle name="20% - Accent5 23 3 2" xfId="5493"/>
    <cellStyle name="20% - Accent5 23 4" xfId="2464"/>
    <cellStyle name="20% - Accent5 23 4 2" xfId="5924"/>
    <cellStyle name="20% - Accent5 23 5" xfId="4289"/>
    <cellStyle name="20% - Accent5 24" xfId="443"/>
    <cellStyle name="20% - Accent5 24 2" xfId="2465"/>
    <cellStyle name="20% - Accent5 24 2 2" xfId="4928"/>
    <cellStyle name="20% - Accent5 24 3" xfId="2466"/>
    <cellStyle name="20% - Accent5 24 3 2" xfId="5492"/>
    <cellStyle name="20% - Accent5 24 4" xfId="2467"/>
    <cellStyle name="20% - Accent5 24 4 2" xfId="5923"/>
    <cellStyle name="20% - Accent5 24 5" xfId="4290"/>
    <cellStyle name="20% - Accent5 25" xfId="444"/>
    <cellStyle name="20% - Accent5 25 2" xfId="2468"/>
    <cellStyle name="20% - Accent5 25 2 2" xfId="4929"/>
    <cellStyle name="20% - Accent5 25 3" xfId="2469"/>
    <cellStyle name="20% - Accent5 25 3 2" xfId="5491"/>
    <cellStyle name="20% - Accent5 25 4" xfId="2470"/>
    <cellStyle name="20% - Accent5 25 4 2" xfId="5922"/>
    <cellStyle name="20% - Accent5 25 5" xfId="4291"/>
    <cellStyle name="20% - Accent5 26" xfId="445"/>
    <cellStyle name="20% - Accent5 26 2" xfId="2471"/>
    <cellStyle name="20% - Accent5 26 2 2" xfId="4930"/>
    <cellStyle name="20% - Accent5 26 3" xfId="2472"/>
    <cellStyle name="20% - Accent5 26 3 2" xfId="5490"/>
    <cellStyle name="20% - Accent5 26 4" xfId="2473"/>
    <cellStyle name="20% - Accent5 26 4 2" xfId="5921"/>
    <cellStyle name="20% - Accent5 26 5" xfId="4292"/>
    <cellStyle name="20% - Accent5 27" xfId="446"/>
    <cellStyle name="20% - Accent5 27 2" xfId="2474"/>
    <cellStyle name="20% - Accent5 27 2 2" xfId="4931"/>
    <cellStyle name="20% - Accent5 27 3" xfId="2475"/>
    <cellStyle name="20% - Accent5 27 3 2" xfId="4725"/>
    <cellStyle name="20% - Accent5 27 4" xfId="2476"/>
    <cellStyle name="20% - Accent5 27 4 2" xfId="5920"/>
    <cellStyle name="20% - Accent5 27 5" xfId="4293"/>
    <cellStyle name="20% - Accent5 28" xfId="447"/>
    <cellStyle name="20% - Accent5 28 2" xfId="2477"/>
    <cellStyle name="20% - Accent5 28 2 2" xfId="4932"/>
    <cellStyle name="20% - Accent5 28 3" xfId="2478"/>
    <cellStyle name="20% - Accent5 28 3 2" xfId="5489"/>
    <cellStyle name="20% - Accent5 28 4" xfId="2479"/>
    <cellStyle name="20% - Accent5 28 4 2" xfId="5919"/>
    <cellStyle name="20% - Accent5 28 5" xfId="4294"/>
    <cellStyle name="20% - Accent5 29" xfId="448"/>
    <cellStyle name="20% - Accent5 29 2" xfId="2480"/>
    <cellStyle name="20% - Accent5 29 2 2" xfId="4933"/>
    <cellStyle name="20% - Accent5 29 3" xfId="2481"/>
    <cellStyle name="20% - Accent5 29 3 2" xfId="5488"/>
    <cellStyle name="20% - Accent5 29 4" xfId="2482"/>
    <cellStyle name="20% - Accent5 29 4 2" xfId="5918"/>
    <cellStyle name="20% - Accent5 29 5" xfId="4295"/>
    <cellStyle name="20% - Accent5 3" xfId="449"/>
    <cellStyle name="20% - Accent5 3 2" xfId="2483"/>
    <cellStyle name="20% - Accent5 3 2 2" xfId="4934"/>
    <cellStyle name="20% - Accent5 3 3" xfId="2484"/>
    <cellStyle name="20% - Accent5 3 3 2" xfId="5487"/>
    <cellStyle name="20% - Accent5 3 4" xfId="2485"/>
    <cellStyle name="20% - Accent5 3 4 2" xfId="5917"/>
    <cellStyle name="20% - Accent5 3 5" xfId="4296"/>
    <cellStyle name="20% - Accent5 30" xfId="450"/>
    <cellStyle name="20% - Accent5 30 2" xfId="2486"/>
    <cellStyle name="20% - Accent5 30 2 2" xfId="4935"/>
    <cellStyle name="20% - Accent5 30 3" xfId="2487"/>
    <cellStyle name="20% - Accent5 30 3 2" xfId="5486"/>
    <cellStyle name="20% - Accent5 30 4" xfId="2488"/>
    <cellStyle name="20% - Accent5 30 4 2" xfId="5916"/>
    <cellStyle name="20% - Accent5 30 5" xfId="4297"/>
    <cellStyle name="20% - Accent5 31" xfId="451"/>
    <cellStyle name="20% - Accent5 31 2" xfId="2489"/>
    <cellStyle name="20% - Accent5 31 2 2" xfId="4936"/>
    <cellStyle name="20% - Accent5 31 3" xfId="2490"/>
    <cellStyle name="20% - Accent5 31 3 2" xfId="5485"/>
    <cellStyle name="20% - Accent5 31 4" xfId="2491"/>
    <cellStyle name="20% - Accent5 31 4 2" xfId="5915"/>
    <cellStyle name="20% - Accent5 31 5" xfId="4298"/>
    <cellStyle name="20% - Accent5 32" xfId="452"/>
    <cellStyle name="20% - Accent5 32 2" xfId="2492"/>
    <cellStyle name="20% - Accent5 32 2 2" xfId="4937"/>
    <cellStyle name="20% - Accent5 32 3" xfId="2493"/>
    <cellStyle name="20% - Accent5 32 3 2" xfId="5484"/>
    <cellStyle name="20% - Accent5 32 4" xfId="2494"/>
    <cellStyle name="20% - Accent5 32 4 2" xfId="5914"/>
    <cellStyle name="20% - Accent5 32 5" xfId="4299"/>
    <cellStyle name="20% - Accent5 33" xfId="453"/>
    <cellStyle name="20% - Accent5 33 2" xfId="2495"/>
    <cellStyle name="20% - Accent5 33 2 2" xfId="4938"/>
    <cellStyle name="20% - Accent5 33 3" xfId="2496"/>
    <cellStyle name="20% - Accent5 33 3 2" xfId="5483"/>
    <cellStyle name="20% - Accent5 33 4" xfId="2497"/>
    <cellStyle name="20% - Accent5 33 4 2" xfId="5913"/>
    <cellStyle name="20% - Accent5 33 5" xfId="4300"/>
    <cellStyle name="20% - Accent5 34" xfId="454"/>
    <cellStyle name="20% - Accent5 34 2" xfId="2498"/>
    <cellStyle name="20% - Accent5 34 2 2" xfId="4939"/>
    <cellStyle name="20% - Accent5 34 3" xfId="2499"/>
    <cellStyle name="20% - Accent5 34 3 2" xfId="5482"/>
    <cellStyle name="20% - Accent5 34 4" xfId="2500"/>
    <cellStyle name="20% - Accent5 34 4 2" xfId="5912"/>
    <cellStyle name="20% - Accent5 34 5" xfId="4301"/>
    <cellStyle name="20% - Accent5 35" xfId="455"/>
    <cellStyle name="20% - Accent5 35 2" xfId="2501"/>
    <cellStyle name="20% - Accent5 35 2 2" xfId="4940"/>
    <cellStyle name="20% - Accent5 35 3" xfId="2502"/>
    <cellStyle name="20% - Accent5 35 3 2" xfId="5481"/>
    <cellStyle name="20% - Accent5 35 4" xfId="2503"/>
    <cellStyle name="20% - Accent5 35 4 2" xfId="5911"/>
    <cellStyle name="20% - Accent5 35 5" xfId="4302"/>
    <cellStyle name="20% - Accent5 36" xfId="456"/>
    <cellStyle name="20% - Accent5 36 2" xfId="2504"/>
    <cellStyle name="20% - Accent5 36 2 2" xfId="4941"/>
    <cellStyle name="20% - Accent5 36 3" xfId="2505"/>
    <cellStyle name="20% - Accent5 36 3 2" xfId="5480"/>
    <cellStyle name="20% - Accent5 36 4" xfId="2506"/>
    <cellStyle name="20% - Accent5 36 4 2" xfId="5910"/>
    <cellStyle name="20% - Accent5 36 5" xfId="4303"/>
    <cellStyle name="20% - Accent5 37" xfId="457"/>
    <cellStyle name="20% - Accent5 37 2" xfId="2507"/>
    <cellStyle name="20% - Accent5 37 2 2" xfId="4942"/>
    <cellStyle name="20% - Accent5 37 3" xfId="2508"/>
    <cellStyle name="20% - Accent5 37 3 2" xfId="5479"/>
    <cellStyle name="20% - Accent5 37 4" xfId="2509"/>
    <cellStyle name="20% - Accent5 37 4 2" xfId="5690"/>
    <cellStyle name="20% - Accent5 37 5" xfId="4304"/>
    <cellStyle name="20% - Accent5 38" xfId="458"/>
    <cellStyle name="20% - Accent5 38 2" xfId="2510"/>
    <cellStyle name="20% - Accent5 38 2 2" xfId="4943"/>
    <cellStyle name="20% - Accent5 38 3" xfId="2511"/>
    <cellStyle name="20% - Accent5 38 3 2" xfId="5478"/>
    <cellStyle name="20% - Accent5 38 4" xfId="2512"/>
    <cellStyle name="20% - Accent5 38 4 2" xfId="5909"/>
    <cellStyle name="20% - Accent5 38 5" xfId="4305"/>
    <cellStyle name="20% - Accent5 39" xfId="459"/>
    <cellStyle name="20% - Accent5 39 2" xfId="2513"/>
    <cellStyle name="20% - Accent5 39 2 2" xfId="4944"/>
    <cellStyle name="20% - Accent5 39 3" xfId="2514"/>
    <cellStyle name="20% - Accent5 39 3 2" xfId="5477"/>
    <cellStyle name="20% - Accent5 39 4" xfId="2515"/>
    <cellStyle name="20% - Accent5 39 4 2" xfId="5908"/>
    <cellStyle name="20% - Accent5 39 5" xfId="4306"/>
    <cellStyle name="20% - Accent5 4" xfId="460"/>
    <cellStyle name="20% - Accent5 4 2" xfId="2516"/>
    <cellStyle name="20% - Accent5 4 2 2" xfId="4945"/>
    <cellStyle name="20% - Accent5 4 3" xfId="2517"/>
    <cellStyle name="20% - Accent5 4 3 2" xfId="5476"/>
    <cellStyle name="20% - Accent5 4 4" xfId="2518"/>
    <cellStyle name="20% - Accent5 4 4 2" xfId="5907"/>
    <cellStyle name="20% - Accent5 4 5" xfId="4307"/>
    <cellStyle name="20% - Accent5 40" xfId="461"/>
    <cellStyle name="20% - Accent5 40 2" xfId="2519"/>
    <cellStyle name="20% - Accent5 40 2 2" xfId="4946"/>
    <cellStyle name="20% - Accent5 40 3" xfId="2520"/>
    <cellStyle name="20% - Accent5 40 3 2" xfId="5475"/>
    <cellStyle name="20% - Accent5 40 4" xfId="2521"/>
    <cellStyle name="20% - Accent5 40 4 2" xfId="5906"/>
    <cellStyle name="20% - Accent5 40 5" xfId="4308"/>
    <cellStyle name="20% - Accent5 41" xfId="2522"/>
    <cellStyle name="20% - Accent5 41 2" xfId="5737"/>
    <cellStyle name="20% - Accent5 42" xfId="2523"/>
    <cellStyle name="20% - Accent5 42 2" xfId="6166"/>
    <cellStyle name="20% - Accent5 43" xfId="3660"/>
    <cellStyle name="20% - Accent5 43 2" xfId="6179"/>
    <cellStyle name="20% - Accent5 44" xfId="3661"/>
    <cellStyle name="20% - Accent5 44 2" xfId="6192"/>
    <cellStyle name="20% - Accent5 45" xfId="3662"/>
    <cellStyle name="20% - Accent5 45 2" xfId="6205"/>
    <cellStyle name="20% - Accent5 46" xfId="3663"/>
    <cellStyle name="20% - Accent5 46 2" xfId="6218"/>
    <cellStyle name="20% - Accent5 47" xfId="3664"/>
    <cellStyle name="20% - Accent5 47 2" xfId="6231"/>
    <cellStyle name="20% - Accent5 48" xfId="3665"/>
    <cellStyle name="20% - Accent5 48 2" xfId="6244"/>
    <cellStyle name="20% - Accent5 49" xfId="3666"/>
    <cellStyle name="20% - Accent5 49 2" xfId="6257"/>
    <cellStyle name="20% - Accent5 5" xfId="462"/>
    <cellStyle name="20% - Accent5 5 2" xfId="2524"/>
    <cellStyle name="20% - Accent5 5 2 2" xfId="4947"/>
    <cellStyle name="20% - Accent5 5 3" xfId="2525"/>
    <cellStyle name="20% - Accent5 5 3 2" xfId="5474"/>
    <cellStyle name="20% - Accent5 5 4" xfId="2526"/>
    <cellStyle name="20% - Accent5 5 4 2" xfId="5905"/>
    <cellStyle name="20% - Accent5 5 5" xfId="4309"/>
    <cellStyle name="20% - Accent5 50" xfId="3667"/>
    <cellStyle name="20% - Accent5 50 2" xfId="6271"/>
    <cellStyle name="20% - Accent5 51" xfId="3668"/>
    <cellStyle name="20% - Accent5 51 2" xfId="6285"/>
    <cellStyle name="20% - Accent5 52" xfId="4005"/>
    <cellStyle name="20% - Accent5 53" xfId="4047"/>
    <cellStyle name="20% - Accent5 54" xfId="6299"/>
    <cellStyle name="20% - Accent5 55" xfId="6341"/>
    <cellStyle name="20% - Accent5 56" xfId="6383"/>
    <cellStyle name="20% - Accent5 57" xfId="6425"/>
    <cellStyle name="20% - Accent5 58" xfId="6467"/>
    <cellStyle name="20% - Accent5 59" xfId="6509"/>
    <cellStyle name="20% - Accent5 6" xfId="463"/>
    <cellStyle name="20% - Accent5 6 2" xfId="2527"/>
    <cellStyle name="20% - Accent5 6 2 2" xfId="4948"/>
    <cellStyle name="20% - Accent5 6 3" xfId="2528"/>
    <cellStyle name="20% - Accent5 6 3 2" xfId="5473"/>
    <cellStyle name="20% - Accent5 6 4" xfId="2529"/>
    <cellStyle name="20% - Accent5 6 4 2" xfId="6117"/>
    <cellStyle name="20% - Accent5 6 5" xfId="4310"/>
    <cellStyle name="20% - Accent5 60" xfId="6551"/>
    <cellStyle name="20% - Accent5 61" xfId="6593"/>
    <cellStyle name="20% - Accent5 62" xfId="6635"/>
    <cellStyle name="20% - Accent5 63" xfId="6677"/>
    <cellStyle name="20% - Accent5 64" xfId="6719"/>
    <cellStyle name="20% - Accent5 65" xfId="6761"/>
    <cellStyle name="20% - Accent5 66" xfId="6803"/>
    <cellStyle name="20% - Accent5 67" xfId="6845"/>
    <cellStyle name="20% - Accent5 68" xfId="6887"/>
    <cellStyle name="20% - Accent5 69" xfId="6929"/>
    <cellStyle name="20% - Accent5 7" xfId="464"/>
    <cellStyle name="20% - Accent5 7 2" xfId="2530"/>
    <cellStyle name="20% - Accent5 7 2 2" xfId="4949"/>
    <cellStyle name="20% - Accent5 7 3" xfId="2531"/>
    <cellStyle name="20% - Accent5 7 3 2" xfId="5472"/>
    <cellStyle name="20% - Accent5 7 4" xfId="2532"/>
    <cellStyle name="20% - Accent5 7 4 2" xfId="5904"/>
    <cellStyle name="20% - Accent5 7 5" xfId="4311"/>
    <cellStyle name="20% - Accent5 70" xfId="6971"/>
    <cellStyle name="20% - Accent5 71" xfId="7013"/>
    <cellStyle name="20% - Accent5 72" xfId="7055"/>
    <cellStyle name="20% - Accent5 8" xfId="465"/>
    <cellStyle name="20% - Accent5 8 2" xfId="2533"/>
    <cellStyle name="20% - Accent5 8 2 2" xfId="4950"/>
    <cellStyle name="20% - Accent5 8 3" xfId="2534"/>
    <cellStyle name="20% - Accent5 8 3 2" xfId="5471"/>
    <cellStyle name="20% - Accent5 8 4" xfId="2535"/>
    <cellStyle name="20% - Accent5 8 4 2" xfId="5903"/>
    <cellStyle name="20% - Accent5 8 5" xfId="4312"/>
    <cellStyle name="20% - Accent5 9" xfId="466"/>
    <cellStyle name="20% - Accent5 9 2" xfId="2536"/>
    <cellStyle name="20% - Accent5 9 2 2" xfId="4951"/>
    <cellStyle name="20% - Accent5 9 3" xfId="2537"/>
    <cellStyle name="20% - Accent5 9 3 2" xfId="5470"/>
    <cellStyle name="20% - Accent5 9 4" xfId="2538"/>
    <cellStyle name="20% - Accent5 9 4 2" xfId="5902"/>
    <cellStyle name="20% - Accent5 9 5" xfId="4313"/>
    <cellStyle name="20% - Accent6" xfId="58" builtinId="50" customBuiltin="1"/>
    <cellStyle name="20% - Accent6 10" xfId="467"/>
    <cellStyle name="20% - Accent6 10 2" xfId="2539"/>
    <cellStyle name="20% - Accent6 10 2 2" xfId="4952"/>
    <cellStyle name="20% - Accent6 10 3" xfId="2540"/>
    <cellStyle name="20% - Accent6 10 3 2" xfId="5469"/>
    <cellStyle name="20% - Accent6 10 4" xfId="2541"/>
    <cellStyle name="20% - Accent6 10 4 2" xfId="5901"/>
    <cellStyle name="20% - Accent6 10 5" xfId="4314"/>
    <cellStyle name="20% - Accent6 11" xfId="468"/>
    <cellStyle name="20% - Accent6 11 2" xfId="2542"/>
    <cellStyle name="20% - Accent6 11 2 2" xfId="4953"/>
    <cellStyle name="20% - Accent6 11 3" xfId="2543"/>
    <cellStyle name="20% - Accent6 11 3 2" xfId="5468"/>
    <cellStyle name="20% - Accent6 11 4" xfId="2544"/>
    <cellStyle name="20% - Accent6 11 4 2" xfId="5900"/>
    <cellStyle name="20% - Accent6 11 5" xfId="4315"/>
    <cellStyle name="20% - Accent6 12" xfId="469"/>
    <cellStyle name="20% - Accent6 12 2" xfId="2545"/>
    <cellStyle name="20% - Accent6 12 2 2" xfId="4954"/>
    <cellStyle name="20% - Accent6 12 3" xfId="2546"/>
    <cellStyle name="20% - Accent6 12 3 2" xfId="5467"/>
    <cellStyle name="20% - Accent6 12 4" xfId="2547"/>
    <cellStyle name="20% - Accent6 12 4 2" xfId="5899"/>
    <cellStyle name="20% - Accent6 12 5" xfId="4316"/>
    <cellStyle name="20% - Accent6 13" xfId="470"/>
    <cellStyle name="20% - Accent6 13 2" xfId="2548"/>
    <cellStyle name="20% - Accent6 13 2 2" xfId="4955"/>
    <cellStyle name="20% - Accent6 13 3" xfId="2549"/>
    <cellStyle name="20% - Accent6 13 3 2" xfId="5466"/>
    <cellStyle name="20% - Accent6 13 4" xfId="2550"/>
    <cellStyle name="20% - Accent6 13 4 2" xfId="5898"/>
    <cellStyle name="20% - Accent6 13 5" xfId="4317"/>
    <cellStyle name="20% - Accent6 14" xfId="471"/>
    <cellStyle name="20% - Accent6 14 2" xfId="2551"/>
    <cellStyle name="20% - Accent6 14 2 2" xfId="4956"/>
    <cellStyle name="20% - Accent6 14 3" xfId="2552"/>
    <cellStyle name="20% - Accent6 14 3 2" xfId="5465"/>
    <cellStyle name="20% - Accent6 14 4" xfId="2553"/>
    <cellStyle name="20% - Accent6 14 4 2" xfId="5897"/>
    <cellStyle name="20% - Accent6 14 5" xfId="4318"/>
    <cellStyle name="20% - Accent6 15" xfId="472"/>
    <cellStyle name="20% - Accent6 15 2" xfId="2554"/>
    <cellStyle name="20% - Accent6 15 2 2" xfId="4957"/>
    <cellStyle name="20% - Accent6 15 3" xfId="2555"/>
    <cellStyle name="20% - Accent6 15 3 2" xfId="5464"/>
    <cellStyle name="20% - Accent6 15 4" xfId="2556"/>
    <cellStyle name="20% - Accent6 15 4 2" xfId="5896"/>
    <cellStyle name="20% - Accent6 15 5" xfId="4319"/>
    <cellStyle name="20% - Accent6 16" xfId="473"/>
    <cellStyle name="20% - Accent6 16 2" xfId="2557"/>
    <cellStyle name="20% - Accent6 16 2 2" xfId="4958"/>
    <cellStyle name="20% - Accent6 16 3" xfId="2558"/>
    <cellStyle name="20% - Accent6 16 3 2" xfId="5463"/>
    <cellStyle name="20% - Accent6 16 4" xfId="2559"/>
    <cellStyle name="20% - Accent6 16 4 2" xfId="5895"/>
    <cellStyle name="20% - Accent6 16 5" xfId="4320"/>
    <cellStyle name="20% - Accent6 17" xfId="474"/>
    <cellStyle name="20% - Accent6 17 2" xfId="2560"/>
    <cellStyle name="20% - Accent6 17 2 2" xfId="4959"/>
    <cellStyle name="20% - Accent6 17 3" xfId="2561"/>
    <cellStyle name="20% - Accent6 17 3 2" xfId="5462"/>
    <cellStyle name="20% - Accent6 17 4" xfId="2562"/>
    <cellStyle name="20% - Accent6 17 4 2" xfId="5894"/>
    <cellStyle name="20% - Accent6 17 5" xfId="4321"/>
    <cellStyle name="20% - Accent6 18" xfId="475"/>
    <cellStyle name="20% - Accent6 18 2" xfId="2563"/>
    <cellStyle name="20% - Accent6 18 2 2" xfId="4960"/>
    <cellStyle name="20% - Accent6 18 3" xfId="2564"/>
    <cellStyle name="20% - Accent6 18 3 2" xfId="5461"/>
    <cellStyle name="20% - Accent6 18 4" xfId="2565"/>
    <cellStyle name="20% - Accent6 18 4 2" xfId="5893"/>
    <cellStyle name="20% - Accent6 18 5" xfId="4322"/>
    <cellStyle name="20% - Accent6 19" xfId="476"/>
    <cellStyle name="20% - Accent6 19 2" xfId="2566"/>
    <cellStyle name="20% - Accent6 19 2 2" xfId="4961"/>
    <cellStyle name="20% - Accent6 19 3" xfId="2567"/>
    <cellStyle name="20% - Accent6 19 3 2" xfId="5460"/>
    <cellStyle name="20% - Accent6 19 4" xfId="2568"/>
    <cellStyle name="20% - Accent6 19 4 2" xfId="5892"/>
    <cellStyle name="20% - Accent6 19 5" xfId="4323"/>
    <cellStyle name="20% - Accent6 2" xfId="477"/>
    <cellStyle name="20% - Accent6 2 2" xfId="2569"/>
    <cellStyle name="20% - Accent6 2 2 2" xfId="4962"/>
    <cellStyle name="20% - Accent6 2 3" xfId="2570"/>
    <cellStyle name="20% - Accent6 2 3 2" xfId="5459"/>
    <cellStyle name="20% - Accent6 2 4" xfId="2571"/>
    <cellStyle name="20% - Accent6 2 4 2" xfId="5891"/>
    <cellStyle name="20% - Accent6 2 5" xfId="4324"/>
    <cellStyle name="20% - Accent6 20" xfId="478"/>
    <cellStyle name="20% - Accent6 20 2" xfId="2572"/>
    <cellStyle name="20% - Accent6 20 2 2" xfId="4963"/>
    <cellStyle name="20% - Accent6 20 3" xfId="2573"/>
    <cellStyle name="20% - Accent6 20 3 2" xfId="5458"/>
    <cellStyle name="20% - Accent6 20 4" xfId="2574"/>
    <cellStyle name="20% - Accent6 20 4 2" xfId="5890"/>
    <cellStyle name="20% - Accent6 20 5" xfId="4325"/>
    <cellStyle name="20% - Accent6 21" xfId="479"/>
    <cellStyle name="20% - Accent6 21 2" xfId="2575"/>
    <cellStyle name="20% - Accent6 21 2 2" xfId="4964"/>
    <cellStyle name="20% - Accent6 21 3" xfId="2576"/>
    <cellStyle name="20% - Accent6 21 3 2" xfId="5457"/>
    <cellStyle name="20% - Accent6 21 4" xfId="2577"/>
    <cellStyle name="20% - Accent6 21 4 2" xfId="5889"/>
    <cellStyle name="20% - Accent6 21 5" xfId="4326"/>
    <cellStyle name="20% - Accent6 22" xfId="480"/>
    <cellStyle name="20% - Accent6 22 2" xfId="2578"/>
    <cellStyle name="20% - Accent6 22 2 2" xfId="4965"/>
    <cellStyle name="20% - Accent6 22 3" xfId="2579"/>
    <cellStyle name="20% - Accent6 22 3 2" xfId="5456"/>
    <cellStyle name="20% - Accent6 22 4" xfId="2580"/>
    <cellStyle name="20% - Accent6 22 4 2" xfId="5888"/>
    <cellStyle name="20% - Accent6 22 5" xfId="4327"/>
    <cellStyle name="20% - Accent6 23" xfId="481"/>
    <cellStyle name="20% - Accent6 23 2" xfId="2581"/>
    <cellStyle name="20% - Accent6 23 2 2" xfId="4966"/>
    <cellStyle name="20% - Accent6 23 3" xfId="2582"/>
    <cellStyle name="20% - Accent6 23 3 2" xfId="5455"/>
    <cellStyle name="20% - Accent6 23 4" xfId="2583"/>
    <cellStyle name="20% - Accent6 23 4 2" xfId="5887"/>
    <cellStyle name="20% - Accent6 23 5" xfId="4328"/>
    <cellStyle name="20% - Accent6 24" xfId="482"/>
    <cellStyle name="20% - Accent6 24 2" xfId="2584"/>
    <cellStyle name="20% - Accent6 24 2 2" xfId="4967"/>
    <cellStyle name="20% - Accent6 24 3" xfId="2585"/>
    <cellStyle name="20% - Accent6 24 3 2" xfId="5454"/>
    <cellStyle name="20% - Accent6 24 4" xfId="2586"/>
    <cellStyle name="20% - Accent6 24 4 2" xfId="5886"/>
    <cellStyle name="20% - Accent6 24 5" xfId="4329"/>
    <cellStyle name="20% - Accent6 25" xfId="483"/>
    <cellStyle name="20% - Accent6 25 2" xfId="2587"/>
    <cellStyle name="20% - Accent6 25 2 2" xfId="4968"/>
    <cellStyle name="20% - Accent6 25 3" xfId="2588"/>
    <cellStyle name="20% - Accent6 25 3 2" xfId="5453"/>
    <cellStyle name="20% - Accent6 25 4" xfId="2589"/>
    <cellStyle name="20% - Accent6 25 4 2" xfId="5885"/>
    <cellStyle name="20% - Accent6 25 5" xfId="4330"/>
    <cellStyle name="20% - Accent6 26" xfId="484"/>
    <cellStyle name="20% - Accent6 26 2" xfId="2590"/>
    <cellStyle name="20% - Accent6 26 2 2" xfId="4969"/>
    <cellStyle name="20% - Accent6 26 3" xfId="2591"/>
    <cellStyle name="20% - Accent6 26 3 2" xfId="5452"/>
    <cellStyle name="20% - Accent6 26 4" xfId="2592"/>
    <cellStyle name="20% - Accent6 26 4 2" xfId="5884"/>
    <cellStyle name="20% - Accent6 26 5" xfId="4331"/>
    <cellStyle name="20% - Accent6 27" xfId="485"/>
    <cellStyle name="20% - Accent6 27 2" xfId="2593"/>
    <cellStyle name="20% - Accent6 27 2 2" xfId="4970"/>
    <cellStyle name="20% - Accent6 27 3" xfId="2594"/>
    <cellStyle name="20% - Accent6 27 3 2" xfId="5451"/>
    <cellStyle name="20% - Accent6 27 4" xfId="2595"/>
    <cellStyle name="20% - Accent6 27 4 2" xfId="5883"/>
    <cellStyle name="20% - Accent6 27 5" xfId="4332"/>
    <cellStyle name="20% - Accent6 28" xfId="486"/>
    <cellStyle name="20% - Accent6 28 2" xfId="2596"/>
    <cellStyle name="20% - Accent6 28 2 2" xfId="4971"/>
    <cellStyle name="20% - Accent6 28 3" xfId="2597"/>
    <cellStyle name="20% - Accent6 28 3 2" xfId="4724"/>
    <cellStyle name="20% - Accent6 28 4" xfId="2598"/>
    <cellStyle name="20% - Accent6 28 4 2" xfId="5882"/>
    <cellStyle name="20% - Accent6 28 5" xfId="4333"/>
    <cellStyle name="20% - Accent6 29" xfId="487"/>
    <cellStyle name="20% - Accent6 29 2" xfId="2599"/>
    <cellStyle name="20% - Accent6 29 2 2" xfId="4972"/>
    <cellStyle name="20% - Accent6 29 3" xfId="2600"/>
    <cellStyle name="20% - Accent6 29 3 2" xfId="5450"/>
    <cellStyle name="20% - Accent6 29 4" xfId="2601"/>
    <cellStyle name="20% - Accent6 29 4 2" xfId="5881"/>
    <cellStyle name="20% - Accent6 29 5" xfId="4334"/>
    <cellStyle name="20% - Accent6 3" xfId="488"/>
    <cellStyle name="20% - Accent6 3 2" xfId="2602"/>
    <cellStyle name="20% - Accent6 3 2 2" xfId="4973"/>
    <cellStyle name="20% - Accent6 3 3" xfId="2603"/>
    <cellStyle name="20% - Accent6 3 3 2" xfId="5449"/>
    <cellStyle name="20% - Accent6 3 4" xfId="2604"/>
    <cellStyle name="20% - Accent6 3 4 2" xfId="5880"/>
    <cellStyle name="20% - Accent6 3 5" xfId="4335"/>
    <cellStyle name="20% - Accent6 30" xfId="489"/>
    <cellStyle name="20% - Accent6 30 2" xfId="2605"/>
    <cellStyle name="20% - Accent6 30 2 2" xfId="4974"/>
    <cellStyle name="20% - Accent6 30 3" xfId="2606"/>
    <cellStyle name="20% - Accent6 30 3 2" xfId="5448"/>
    <cellStyle name="20% - Accent6 30 4" xfId="2607"/>
    <cellStyle name="20% - Accent6 30 4 2" xfId="5879"/>
    <cellStyle name="20% - Accent6 30 5" xfId="4336"/>
    <cellStyle name="20% - Accent6 31" xfId="490"/>
    <cellStyle name="20% - Accent6 31 2" xfId="2608"/>
    <cellStyle name="20% - Accent6 31 2 2" xfId="4975"/>
    <cellStyle name="20% - Accent6 31 3" xfId="2609"/>
    <cellStyle name="20% - Accent6 31 3 2" xfId="5447"/>
    <cellStyle name="20% - Accent6 31 4" xfId="2610"/>
    <cellStyle name="20% - Accent6 31 4 2" xfId="5878"/>
    <cellStyle name="20% - Accent6 31 5" xfId="4337"/>
    <cellStyle name="20% - Accent6 32" xfId="491"/>
    <cellStyle name="20% - Accent6 32 2" xfId="2611"/>
    <cellStyle name="20% - Accent6 32 2 2" xfId="4976"/>
    <cellStyle name="20% - Accent6 32 3" xfId="2612"/>
    <cellStyle name="20% - Accent6 32 3 2" xfId="5446"/>
    <cellStyle name="20% - Accent6 32 4" xfId="2613"/>
    <cellStyle name="20% - Accent6 32 4 2" xfId="5877"/>
    <cellStyle name="20% - Accent6 32 5" xfId="4338"/>
    <cellStyle name="20% - Accent6 33" xfId="492"/>
    <cellStyle name="20% - Accent6 33 2" xfId="2614"/>
    <cellStyle name="20% - Accent6 33 2 2" xfId="4977"/>
    <cellStyle name="20% - Accent6 33 3" xfId="2615"/>
    <cellStyle name="20% - Accent6 33 3 2" xfId="5445"/>
    <cellStyle name="20% - Accent6 33 4" xfId="2616"/>
    <cellStyle name="20% - Accent6 33 4 2" xfId="5876"/>
    <cellStyle name="20% - Accent6 33 5" xfId="4339"/>
    <cellStyle name="20% - Accent6 34" xfId="493"/>
    <cellStyle name="20% - Accent6 34 2" xfId="2617"/>
    <cellStyle name="20% - Accent6 34 2 2" xfId="4978"/>
    <cellStyle name="20% - Accent6 34 3" xfId="2618"/>
    <cellStyle name="20% - Accent6 34 3 2" xfId="5444"/>
    <cellStyle name="20% - Accent6 34 4" xfId="2619"/>
    <cellStyle name="20% - Accent6 34 4 2" xfId="5875"/>
    <cellStyle name="20% - Accent6 34 5" xfId="4340"/>
    <cellStyle name="20% - Accent6 35" xfId="494"/>
    <cellStyle name="20% - Accent6 35 2" xfId="2620"/>
    <cellStyle name="20% - Accent6 35 2 2" xfId="4979"/>
    <cellStyle name="20% - Accent6 35 3" xfId="2621"/>
    <cellStyle name="20% - Accent6 35 3 2" xfId="5443"/>
    <cellStyle name="20% - Accent6 35 4" xfId="2622"/>
    <cellStyle name="20% - Accent6 35 4 2" xfId="5874"/>
    <cellStyle name="20% - Accent6 35 5" xfId="4341"/>
    <cellStyle name="20% - Accent6 36" xfId="495"/>
    <cellStyle name="20% - Accent6 36 2" xfId="2623"/>
    <cellStyle name="20% - Accent6 36 2 2" xfId="4980"/>
    <cellStyle name="20% - Accent6 36 3" xfId="2624"/>
    <cellStyle name="20% - Accent6 36 3 2" xfId="5442"/>
    <cellStyle name="20% - Accent6 36 4" xfId="2625"/>
    <cellStyle name="20% - Accent6 36 4 2" xfId="5873"/>
    <cellStyle name="20% - Accent6 36 5" xfId="4342"/>
    <cellStyle name="20% - Accent6 37" xfId="496"/>
    <cellStyle name="20% - Accent6 37 2" xfId="2626"/>
    <cellStyle name="20% - Accent6 37 2 2" xfId="4981"/>
    <cellStyle name="20% - Accent6 37 3" xfId="2627"/>
    <cellStyle name="20% - Accent6 37 3 2" xfId="5441"/>
    <cellStyle name="20% - Accent6 37 4" xfId="2628"/>
    <cellStyle name="20% - Accent6 37 4 2" xfId="5872"/>
    <cellStyle name="20% - Accent6 37 5" xfId="4343"/>
    <cellStyle name="20% - Accent6 38" xfId="497"/>
    <cellStyle name="20% - Accent6 38 2" xfId="2629"/>
    <cellStyle name="20% - Accent6 38 2 2" xfId="4982"/>
    <cellStyle name="20% - Accent6 38 3" xfId="2630"/>
    <cellStyle name="20% - Accent6 38 3 2" xfId="5440"/>
    <cellStyle name="20% - Accent6 38 4" xfId="2631"/>
    <cellStyle name="20% - Accent6 38 4 2" xfId="5871"/>
    <cellStyle name="20% - Accent6 38 5" xfId="4344"/>
    <cellStyle name="20% - Accent6 39" xfId="498"/>
    <cellStyle name="20% - Accent6 39 2" xfId="2632"/>
    <cellStyle name="20% - Accent6 39 2 2" xfId="4983"/>
    <cellStyle name="20% - Accent6 39 3" xfId="2633"/>
    <cellStyle name="20% - Accent6 39 3 2" xfId="5439"/>
    <cellStyle name="20% - Accent6 39 4" xfId="2634"/>
    <cellStyle name="20% - Accent6 39 4 2" xfId="5691"/>
    <cellStyle name="20% - Accent6 39 5" xfId="4345"/>
    <cellStyle name="20% - Accent6 4" xfId="499"/>
    <cellStyle name="20% - Accent6 4 2" xfId="2635"/>
    <cellStyle name="20% - Accent6 4 2 2" xfId="4984"/>
    <cellStyle name="20% - Accent6 4 3" xfId="2636"/>
    <cellStyle name="20% - Accent6 4 3 2" xfId="5438"/>
    <cellStyle name="20% - Accent6 4 4" xfId="2637"/>
    <cellStyle name="20% - Accent6 4 4 2" xfId="5870"/>
    <cellStyle name="20% - Accent6 4 5" xfId="4346"/>
    <cellStyle name="20% - Accent6 40" xfId="500"/>
    <cellStyle name="20% - Accent6 40 2" xfId="2638"/>
    <cellStyle name="20% - Accent6 40 2 2" xfId="4985"/>
    <cellStyle name="20% - Accent6 40 3" xfId="2639"/>
    <cellStyle name="20% - Accent6 40 3 2" xfId="5437"/>
    <cellStyle name="20% - Accent6 40 4" xfId="2640"/>
    <cellStyle name="20% - Accent6 40 4 2" xfId="5869"/>
    <cellStyle name="20% - Accent6 40 5" xfId="4347"/>
    <cellStyle name="20% - Accent6 41" xfId="2641"/>
    <cellStyle name="20% - Accent6 41 2" xfId="5738"/>
    <cellStyle name="20% - Accent6 42" xfId="2642"/>
    <cellStyle name="20% - Accent6 42 2" xfId="6167"/>
    <cellStyle name="20% - Accent6 43" xfId="3669"/>
    <cellStyle name="20% - Accent6 43 2" xfId="6180"/>
    <cellStyle name="20% - Accent6 44" xfId="3670"/>
    <cellStyle name="20% - Accent6 44 2" xfId="6193"/>
    <cellStyle name="20% - Accent6 45" xfId="3671"/>
    <cellStyle name="20% - Accent6 45 2" xfId="6206"/>
    <cellStyle name="20% - Accent6 46" xfId="3672"/>
    <cellStyle name="20% - Accent6 46 2" xfId="6219"/>
    <cellStyle name="20% - Accent6 47" xfId="3673"/>
    <cellStyle name="20% - Accent6 47 2" xfId="6232"/>
    <cellStyle name="20% - Accent6 48" xfId="3674"/>
    <cellStyle name="20% - Accent6 48 2" xfId="6245"/>
    <cellStyle name="20% - Accent6 49" xfId="3675"/>
    <cellStyle name="20% - Accent6 49 2" xfId="6258"/>
    <cellStyle name="20% - Accent6 5" xfId="501"/>
    <cellStyle name="20% - Accent6 5 2" xfId="2643"/>
    <cellStyle name="20% - Accent6 5 2 2" xfId="4986"/>
    <cellStyle name="20% - Accent6 5 3" xfId="2644"/>
    <cellStyle name="20% - Accent6 5 3 2" xfId="5436"/>
    <cellStyle name="20% - Accent6 5 4" xfId="2645"/>
    <cellStyle name="20% - Accent6 5 4 2" xfId="5868"/>
    <cellStyle name="20% - Accent6 5 5" xfId="4348"/>
    <cellStyle name="20% - Accent6 50" xfId="3676"/>
    <cellStyle name="20% - Accent6 50 2" xfId="6272"/>
    <cellStyle name="20% - Accent6 51" xfId="3677"/>
    <cellStyle name="20% - Accent6 51 2" xfId="6286"/>
    <cellStyle name="20% - Accent6 52" xfId="4006"/>
    <cellStyle name="20% - Accent6 53" xfId="4048"/>
    <cellStyle name="20% - Accent6 54" xfId="6300"/>
    <cellStyle name="20% - Accent6 55" xfId="6342"/>
    <cellStyle name="20% - Accent6 56" xfId="6384"/>
    <cellStyle name="20% - Accent6 57" xfId="6426"/>
    <cellStyle name="20% - Accent6 58" xfId="6468"/>
    <cellStyle name="20% - Accent6 59" xfId="6510"/>
    <cellStyle name="20% - Accent6 6" xfId="502"/>
    <cellStyle name="20% - Accent6 6 2" xfId="2646"/>
    <cellStyle name="20% - Accent6 6 2 2" xfId="4987"/>
    <cellStyle name="20% - Accent6 6 3" xfId="2647"/>
    <cellStyle name="20% - Accent6 6 3 2" xfId="5435"/>
    <cellStyle name="20% - Accent6 6 4" xfId="2648"/>
    <cellStyle name="20% - Accent6 6 4 2" xfId="5867"/>
    <cellStyle name="20% - Accent6 6 5" xfId="4349"/>
    <cellStyle name="20% - Accent6 60" xfId="6552"/>
    <cellStyle name="20% - Accent6 61" xfId="6594"/>
    <cellStyle name="20% - Accent6 62" xfId="6636"/>
    <cellStyle name="20% - Accent6 63" xfId="6678"/>
    <cellStyle name="20% - Accent6 64" xfId="6720"/>
    <cellStyle name="20% - Accent6 65" xfId="6762"/>
    <cellStyle name="20% - Accent6 66" xfId="6804"/>
    <cellStyle name="20% - Accent6 67" xfId="6846"/>
    <cellStyle name="20% - Accent6 68" xfId="6888"/>
    <cellStyle name="20% - Accent6 69" xfId="6930"/>
    <cellStyle name="20% - Accent6 7" xfId="503"/>
    <cellStyle name="20% - Accent6 7 2" xfId="2649"/>
    <cellStyle name="20% - Accent6 7 2 2" xfId="4988"/>
    <cellStyle name="20% - Accent6 7 3" xfId="2650"/>
    <cellStyle name="20% - Accent6 7 3 2" xfId="5434"/>
    <cellStyle name="20% - Accent6 7 4" xfId="2651"/>
    <cellStyle name="20% - Accent6 7 4 2" xfId="5866"/>
    <cellStyle name="20% - Accent6 7 5" xfId="4350"/>
    <cellStyle name="20% - Accent6 70" xfId="6972"/>
    <cellStyle name="20% - Accent6 71" xfId="7014"/>
    <cellStyle name="20% - Accent6 72" xfId="7056"/>
    <cellStyle name="20% - Accent6 8" xfId="504"/>
    <cellStyle name="20% - Accent6 8 2" xfId="2652"/>
    <cellStyle name="20% - Accent6 8 2 2" xfId="4989"/>
    <cellStyle name="20% - Accent6 8 3" xfId="2653"/>
    <cellStyle name="20% - Accent6 8 3 2" xfId="5433"/>
    <cellStyle name="20% - Accent6 8 4" xfId="2654"/>
    <cellStyle name="20% - Accent6 8 4 2" xfId="6116"/>
    <cellStyle name="20% - Accent6 8 5" xfId="4351"/>
    <cellStyle name="20% - Accent6 9" xfId="505"/>
    <cellStyle name="20% - Accent6 9 2" xfId="2655"/>
    <cellStyle name="20% - Accent6 9 2 2" xfId="4990"/>
    <cellStyle name="20% - Accent6 9 3" xfId="2656"/>
    <cellStyle name="20% - Accent6 9 3 2" xfId="5432"/>
    <cellStyle name="20% - Accent6 9 4" xfId="2657"/>
    <cellStyle name="20% - Accent6 9 4 2" xfId="5865"/>
    <cellStyle name="20% - Accent6 9 5" xfId="4352"/>
    <cellStyle name="40% - Accent1" xfId="59" builtinId="31" customBuiltin="1"/>
    <cellStyle name="40% - Accent1 10" xfId="506"/>
    <cellStyle name="40% - Accent1 10 2" xfId="2658"/>
    <cellStyle name="40% - Accent1 10 2 2" xfId="4991"/>
    <cellStyle name="40% - Accent1 10 3" xfId="2659"/>
    <cellStyle name="40% - Accent1 10 3 2" xfId="5431"/>
    <cellStyle name="40% - Accent1 10 4" xfId="2660"/>
    <cellStyle name="40% - Accent1 10 4 2" xfId="5864"/>
    <cellStyle name="40% - Accent1 10 5" xfId="4353"/>
    <cellStyle name="40% - Accent1 11" xfId="507"/>
    <cellStyle name="40% - Accent1 11 2" xfId="2661"/>
    <cellStyle name="40% - Accent1 11 2 2" xfId="4992"/>
    <cellStyle name="40% - Accent1 11 3" xfId="2662"/>
    <cellStyle name="40% - Accent1 11 3 2" xfId="5430"/>
    <cellStyle name="40% - Accent1 11 4" xfId="2663"/>
    <cellStyle name="40% - Accent1 11 4 2" xfId="5863"/>
    <cellStyle name="40% - Accent1 11 5" xfId="4354"/>
    <cellStyle name="40% - Accent1 12" xfId="508"/>
    <cellStyle name="40% - Accent1 12 2" xfId="2664"/>
    <cellStyle name="40% - Accent1 12 2 2" xfId="4993"/>
    <cellStyle name="40% - Accent1 12 3" xfId="2665"/>
    <cellStyle name="40% - Accent1 12 3 2" xfId="5429"/>
    <cellStyle name="40% - Accent1 12 4" xfId="2666"/>
    <cellStyle name="40% - Accent1 12 4 2" xfId="5862"/>
    <cellStyle name="40% - Accent1 12 5" xfId="4355"/>
    <cellStyle name="40% - Accent1 13" xfId="509"/>
    <cellStyle name="40% - Accent1 13 2" xfId="2667"/>
    <cellStyle name="40% - Accent1 13 2 2" xfId="4994"/>
    <cellStyle name="40% - Accent1 13 3" xfId="2668"/>
    <cellStyle name="40% - Accent1 13 3 2" xfId="5428"/>
    <cellStyle name="40% - Accent1 13 4" xfId="2669"/>
    <cellStyle name="40% - Accent1 13 4 2" xfId="5861"/>
    <cellStyle name="40% - Accent1 13 5" xfId="4356"/>
    <cellStyle name="40% - Accent1 14" xfId="510"/>
    <cellStyle name="40% - Accent1 14 2" xfId="2670"/>
    <cellStyle name="40% - Accent1 14 2 2" xfId="4995"/>
    <cellStyle name="40% - Accent1 14 3" xfId="2671"/>
    <cellStyle name="40% - Accent1 14 3 2" xfId="5427"/>
    <cellStyle name="40% - Accent1 14 4" xfId="2672"/>
    <cellStyle name="40% - Accent1 14 4 2" xfId="5860"/>
    <cellStyle name="40% - Accent1 14 5" xfId="4357"/>
    <cellStyle name="40% - Accent1 15" xfId="511"/>
    <cellStyle name="40% - Accent1 15 2" xfId="2673"/>
    <cellStyle name="40% - Accent1 15 2 2" xfId="4996"/>
    <cellStyle name="40% - Accent1 15 3" xfId="2674"/>
    <cellStyle name="40% - Accent1 15 3 2" xfId="5426"/>
    <cellStyle name="40% - Accent1 15 4" xfId="2675"/>
    <cellStyle name="40% - Accent1 15 4 2" xfId="5859"/>
    <cellStyle name="40% - Accent1 15 5" xfId="4358"/>
    <cellStyle name="40% - Accent1 16" xfId="512"/>
    <cellStyle name="40% - Accent1 16 2" xfId="2676"/>
    <cellStyle name="40% - Accent1 16 2 2" xfId="4997"/>
    <cellStyle name="40% - Accent1 16 3" xfId="2677"/>
    <cellStyle name="40% - Accent1 16 3 2" xfId="5425"/>
    <cellStyle name="40% - Accent1 16 4" xfId="2678"/>
    <cellStyle name="40% - Accent1 16 4 2" xfId="5858"/>
    <cellStyle name="40% - Accent1 16 5" xfId="4359"/>
    <cellStyle name="40% - Accent1 17" xfId="513"/>
    <cellStyle name="40% - Accent1 17 2" xfId="2679"/>
    <cellStyle name="40% - Accent1 17 2 2" xfId="4998"/>
    <cellStyle name="40% - Accent1 17 3" xfId="2680"/>
    <cellStyle name="40% - Accent1 17 3 2" xfId="5424"/>
    <cellStyle name="40% - Accent1 17 4" xfId="2681"/>
    <cellStyle name="40% - Accent1 17 4 2" xfId="5857"/>
    <cellStyle name="40% - Accent1 17 5" xfId="4360"/>
    <cellStyle name="40% - Accent1 18" xfId="514"/>
    <cellStyle name="40% - Accent1 18 2" xfId="2682"/>
    <cellStyle name="40% - Accent1 18 2 2" xfId="4999"/>
    <cellStyle name="40% - Accent1 18 3" xfId="2683"/>
    <cellStyle name="40% - Accent1 18 3 2" xfId="5423"/>
    <cellStyle name="40% - Accent1 18 4" xfId="2684"/>
    <cellStyle name="40% - Accent1 18 4 2" xfId="5856"/>
    <cellStyle name="40% - Accent1 18 5" xfId="4361"/>
    <cellStyle name="40% - Accent1 19" xfId="515"/>
    <cellStyle name="40% - Accent1 19 2" xfId="2685"/>
    <cellStyle name="40% - Accent1 19 2 2" xfId="5000"/>
    <cellStyle name="40% - Accent1 19 3" xfId="2686"/>
    <cellStyle name="40% - Accent1 19 3 2" xfId="5422"/>
    <cellStyle name="40% - Accent1 19 4" xfId="2687"/>
    <cellStyle name="40% - Accent1 19 4 2" xfId="5855"/>
    <cellStyle name="40% - Accent1 19 5" xfId="4362"/>
    <cellStyle name="40% - Accent1 2" xfId="516"/>
    <cellStyle name="40% - Accent1 2 2" xfId="2688"/>
    <cellStyle name="40% - Accent1 2 2 2" xfId="5001"/>
    <cellStyle name="40% - Accent1 2 3" xfId="2689"/>
    <cellStyle name="40% - Accent1 2 3 2" xfId="5421"/>
    <cellStyle name="40% - Accent1 2 4" xfId="2690"/>
    <cellStyle name="40% - Accent1 2 4 2" xfId="5854"/>
    <cellStyle name="40% - Accent1 2 5" xfId="4363"/>
    <cellStyle name="40% - Accent1 20" xfId="517"/>
    <cellStyle name="40% - Accent1 20 2" xfId="2691"/>
    <cellStyle name="40% - Accent1 20 2 2" xfId="5002"/>
    <cellStyle name="40% - Accent1 20 3" xfId="2692"/>
    <cellStyle name="40% - Accent1 20 3 2" xfId="5420"/>
    <cellStyle name="40% - Accent1 20 4" xfId="2693"/>
    <cellStyle name="40% - Accent1 20 4 2" xfId="5853"/>
    <cellStyle name="40% - Accent1 20 5" xfId="4364"/>
    <cellStyle name="40% - Accent1 21" xfId="518"/>
    <cellStyle name="40% - Accent1 21 2" xfId="2694"/>
    <cellStyle name="40% - Accent1 21 2 2" xfId="5003"/>
    <cellStyle name="40% - Accent1 21 3" xfId="2695"/>
    <cellStyle name="40% - Accent1 21 3 2" xfId="5419"/>
    <cellStyle name="40% - Accent1 21 4" xfId="2696"/>
    <cellStyle name="40% - Accent1 21 4 2" xfId="5852"/>
    <cellStyle name="40% - Accent1 21 5" xfId="4365"/>
    <cellStyle name="40% - Accent1 22" xfId="519"/>
    <cellStyle name="40% - Accent1 22 2" xfId="2697"/>
    <cellStyle name="40% - Accent1 22 2 2" xfId="5004"/>
    <cellStyle name="40% - Accent1 22 3" xfId="2698"/>
    <cellStyle name="40% - Accent1 22 3 2" xfId="5418"/>
    <cellStyle name="40% - Accent1 22 4" xfId="2699"/>
    <cellStyle name="40% - Accent1 22 4 2" xfId="5851"/>
    <cellStyle name="40% - Accent1 22 5" xfId="4366"/>
    <cellStyle name="40% - Accent1 23" xfId="520"/>
    <cellStyle name="40% - Accent1 23 2" xfId="2700"/>
    <cellStyle name="40% - Accent1 23 2 2" xfId="5005"/>
    <cellStyle name="40% - Accent1 23 3" xfId="2701"/>
    <cellStyle name="40% - Accent1 23 3 2" xfId="5417"/>
    <cellStyle name="40% - Accent1 23 4" xfId="2702"/>
    <cellStyle name="40% - Accent1 23 4 2" xfId="5850"/>
    <cellStyle name="40% - Accent1 23 5" xfId="4367"/>
    <cellStyle name="40% - Accent1 24" xfId="521"/>
    <cellStyle name="40% - Accent1 24 2" xfId="2703"/>
    <cellStyle name="40% - Accent1 24 2 2" xfId="5006"/>
    <cellStyle name="40% - Accent1 24 3" xfId="2704"/>
    <cellStyle name="40% - Accent1 24 3 2" xfId="5416"/>
    <cellStyle name="40% - Accent1 24 4" xfId="2705"/>
    <cellStyle name="40% - Accent1 24 4 2" xfId="5849"/>
    <cellStyle name="40% - Accent1 24 5" xfId="4368"/>
    <cellStyle name="40% - Accent1 25" xfId="522"/>
    <cellStyle name="40% - Accent1 25 2" xfId="2706"/>
    <cellStyle name="40% - Accent1 25 2 2" xfId="5007"/>
    <cellStyle name="40% - Accent1 25 3" xfId="2707"/>
    <cellStyle name="40% - Accent1 25 3 2" xfId="5415"/>
    <cellStyle name="40% - Accent1 25 4" xfId="2708"/>
    <cellStyle name="40% - Accent1 25 4 2" xfId="5848"/>
    <cellStyle name="40% - Accent1 25 5" xfId="4369"/>
    <cellStyle name="40% - Accent1 26" xfId="523"/>
    <cellStyle name="40% - Accent1 26 2" xfId="2709"/>
    <cellStyle name="40% - Accent1 26 2 2" xfId="5008"/>
    <cellStyle name="40% - Accent1 26 3" xfId="2710"/>
    <cellStyle name="40% - Accent1 26 3 2" xfId="5414"/>
    <cellStyle name="40% - Accent1 26 4" xfId="2711"/>
    <cellStyle name="40% - Accent1 26 4 2" xfId="5847"/>
    <cellStyle name="40% - Accent1 26 5" xfId="4370"/>
    <cellStyle name="40% - Accent1 27" xfId="524"/>
    <cellStyle name="40% - Accent1 27 2" xfId="2712"/>
    <cellStyle name="40% - Accent1 27 2 2" xfId="5009"/>
    <cellStyle name="40% - Accent1 27 3" xfId="2713"/>
    <cellStyle name="40% - Accent1 27 3 2" xfId="5413"/>
    <cellStyle name="40% - Accent1 27 4" xfId="2714"/>
    <cellStyle name="40% - Accent1 27 4 2" xfId="5846"/>
    <cellStyle name="40% - Accent1 27 5" xfId="4371"/>
    <cellStyle name="40% - Accent1 28" xfId="525"/>
    <cellStyle name="40% - Accent1 28 2" xfId="2715"/>
    <cellStyle name="40% - Accent1 28 2 2" xfId="5010"/>
    <cellStyle name="40% - Accent1 28 3" xfId="2716"/>
    <cellStyle name="40% - Accent1 28 3 2" xfId="5412"/>
    <cellStyle name="40% - Accent1 28 4" xfId="2717"/>
    <cellStyle name="40% - Accent1 28 4 2" xfId="5845"/>
    <cellStyle name="40% - Accent1 28 5" xfId="4372"/>
    <cellStyle name="40% - Accent1 29" xfId="526"/>
    <cellStyle name="40% - Accent1 29 2" xfId="2718"/>
    <cellStyle name="40% - Accent1 29 2 2" xfId="5011"/>
    <cellStyle name="40% - Accent1 29 3" xfId="2719"/>
    <cellStyle name="40% - Accent1 29 3 2" xfId="4723"/>
    <cellStyle name="40% - Accent1 29 4" xfId="2720"/>
    <cellStyle name="40% - Accent1 29 4 2" xfId="5844"/>
    <cellStyle name="40% - Accent1 29 5" xfId="4373"/>
    <cellStyle name="40% - Accent1 3" xfId="527"/>
    <cellStyle name="40% - Accent1 3 2" xfId="2721"/>
    <cellStyle name="40% - Accent1 3 2 2" xfId="5012"/>
    <cellStyle name="40% - Accent1 3 3" xfId="2722"/>
    <cellStyle name="40% - Accent1 3 3 2" xfId="5411"/>
    <cellStyle name="40% - Accent1 3 4" xfId="2723"/>
    <cellStyle name="40% - Accent1 3 4 2" xfId="5843"/>
    <cellStyle name="40% - Accent1 3 5" xfId="4374"/>
    <cellStyle name="40% - Accent1 30" xfId="528"/>
    <cellStyle name="40% - Accent1 30 2" xfId="2724"/>
    <cellStyle name="40% - Accent1 30 2 2" xfId="5013"/>
    <cellStyle name="40% - Accent1 30 3" xfId="2725"/>
    <cellStyle name="40% - Accent1 30 3 2" xfId="5410"/>
    <cellStyle name="40% - Accent1 30 4" xfId="2726"/>
    <cellStyle name="40% - Accent1 30 4 2" xfId="5842"/>
    <cellStyle name="40% - Accent1 30 5" xfId="4375"/>
    <cellStyle name="40% - Accent1 31" xfId="529"/>
    <cellStyle name="40% - Accent1 31 2" xfId="2727"/>
    <cellStyle name="40% - Accent1 31 2 2" xfId="5014"/>
    <cellStyle name="40% - Accent1 31 3" xfId="2728"/>
    <cellStyle name="40% - Accent1 31 3 2" xfId="5409"/>
    <cellStyle name="40% - Accent1 31 4" xfId="2729"/>
    <cellStyle name="40% - Accent1 31 4 2" xfId="5841"/>
    <cellStyle name="40% - Accent1 31 5" xfId="4376"/>
    <cellStyle name="40% - Accent1 32" xfId="530"/>
    <cellStyle name="40% - Accent1 32 2" xfId="2730"/>
    <cellStyle name="40% - Accent1 32 2 2" xfId="5015"/>
    <cellStyle name="40% - Accent1 32 3" xfId="2731"/>
    <cellStyle name="40% - Accent1 32 3 2" xfId="5408"/>
    <cellStyle name="40% - Accent1 32 4" xfId="2732"/>
    <cellStyle name="40% - Accent1 32 4 2" xfId="5840"/>
    <cellStyle name="40% - Accent1 32 5" xfId="4377"/>
    <cellStyle name="40% - Accent1 33" xfId="531"/>
    <cellStyle name="40% - Accent1 33 2" xfId="2733"/>
    <cellStyle name="40% - Accent1 33 2 2" xfId="5016"/>
    <cellStyle name="40% - Accent1 33 3" xfId="2734"/>
    <cellStyle name="40% - Accent1 33 3 2" xfId="5407"/>
    <cellStyle name="40% - Accent1 33 4" xfId="2735"/>
    <cellStyle name="40% - Accent1 33 4 2" xfId="5839"/>
    <cellStyle name="40% - Accent1 33 5" xfId="4378"/>
    <cellStyle name="40% - Accent1 34" xfId="532"/>
    <cellStyle name="40% - Accent1 34 2" xfId="2736"/>
    <cellStyle name="40% - Accent1 34 2 2" xfId="5017"/>
    <cellStyle name="40% - Accent1 34 3" xfId="2737"/>
    <cellStyle name="40% - Accent1 34 3 2" xfId="5406"/>
    <cellStyle name="40% - Accent1 34 4" xfId="2738"/>
    <cellStyle name="40% - Accent1 34 4 2" xfId="5838"/>
    <cellStyle name="40% - Accent1 34 5" xfId="4379"/>
    <cellStyle name="40% - Accent1 35" xfId="533"/>
    <cellStyle name="40% - Accent1 35 2" xfId="2739"/>
    <cellStyle name="40% - Accent1 35 2 2" xfId="5018"/>
    <cellStyle name="40% - Accent1 35 3" xfId="2740"/>
    <cellStyle name="40% - Accent1 35 3 2" xfId="5405"/>
    <cellStyle name="40% - Accent1 35 4" xfId="2741"/>
    <cellStyle name="40% - Accent1 35 4 2" xfId="5837"/>
    <cellStyle name="40% - Accent1 35 5" xfId="4380"/>
    <cellStyle name="40% - Accent1 36" xfId="534"/>
    <cellStyle name="40% - Accent1 36 2" xfId="2742"/>
    <cellStyle name="40% - Accent1 36 2 2" xfId="5019"/>
    <cellStyle name="40% - Accent1 36 3" xfId="2743"/>
    <cellStyle name="40% - Accent1 36 3 2" xfId="5404"/>
    <cellStyle name="40% - Accent1 36 4" xfId="2744"/>
    <cellStyle name="40% - Accent1 36 4 2" xfId="5836"/>
    <cellStyle name="40% - Accent1 36 5" xfId="4381"/>
    <cellStyle name="40% - Accent1 37" xfId="535"/>
    <cellStyle name="40% - Accent1 37 2" xfId="2745"/>
    <cellStyle name="40% - Accent1 37 2 2" xfId="5020"/>
    <cellStyle name="40% - Accent1 37 3" xfId="2746"/>
    <cellStyle name="40% - Accent1 37 3 2" xfId="5403"/>
    <cellStyle name="40% - Accent1 37 4" xfId="2747"/>
    <cellStyle name="40% - Accent1 37 4 2" xfId="5835"/>
    <cellStyle name="40% - Accent1 37 5" xfId="4382"/>
    <cellStyle name="40% - Accent1 38" xfId="536"/>
    <cellStyle name="40% - Accent1 38 2" xfId="2748"/>
    <cellStyle name="40% - Accent1 38 2 2" xfId="5021"/>
    <cellStyle name="40% - Accent1 38 3" xfId="2749"/>
    <cellStyle name="40% - Accent1 38 3 2" xfId="5402"/>
    <cellStyle name="40% - Accent1 38 4" xfId="2750"/>
    <cellStyle name="40% - Accent1 38 4 2" xfId="5834"/>
    <cellStyle name="40% - Accent1 38 5" xfId="4383"/>
    <cellStyle name="40% - Accent1 39" xfId="537"/>
    <cellStyle name="40% - Accent1 39 2" xfId="2751"/>
    <cellStyle name="40% - Accent1 39 2 2" xfId="5022"/>
    <cellStyle name="40% - Accent1 39 3" xfId="2752"/>
    <cellStyle name="40% - Accent1 39 3 2" xfId="5401"/>
    <cellStyle name="40% - Accent1 39 4" xfId="2753"/>
    <cellStyle name="40% - Accent1 39 4 2" xfId="5833"/>
    <cellStyle name="40% - Accent1 39 5" xfId="4384"/>
    <cellStyle name="40% - Accent1 4" xfId="538"/>
    <cellStyle name="40% - Accent1 4 2" xfId="2754"/>
    <cellStyle name="40% - Accent1 4 2 2" xfId="5023"/>
    <cellStyle name="40% - Accent1 4 3" xfId="2755"/>
    <cellStyle name="40% - Accent1 4 3 2" xfId="5400"/>
    <cellStyle name="40% - Accent1 4 4" xfId="2756"/>
    <cellStyle name="40% - Accent1 4 4 2" xfId="5832"/>
    <cellStyle name="40% - Accent1 4 5" xfId="4385"/>
    <cellStyle name="40% - Accent1 40" xfId="539"/>
    <cellStyle name="40% - Accent1 40 2" xfId="2757"/>
    <cellStyle name="40% - Accent1 40 2 2" xfId="5024"/>
    <cellStyle name="40% - Accent1 40 3" xfId="2758"/>
    <cellStyle name="40% - Accent1 40 3 2" xfId="5399"/>
    <cellStyle name="40% - Accent1 40 4" xfId="2759"/>
    <cellStyle name="40% - Accent1 40 4 2" xfId="5692"/>
    <cellStyle name="40% - Accent1 40 5" xfId="4386"/>
    <cellStyle name="40% - Accent1 41" xfId="2760"/>
    <cellStyle name="40% - Accent1 41 2" xfId="5739"/>
    <cellStyle name="40% - Accent1 42" xfId="2761"/>
    <cellStyle name="40% - Accent1 42 2" xfId="6168"/>
    <cellStyle name="40% - Accent1 43" xfId="3678"/>
    <cellStyle name="40% - Accent1 43 2" xfId="6181"/>
    <cellStyle name="40% - Accent1 44" xfId="3679"/>
    <cellStyle name="40% - Accent1 44 2" xfId="6194"/>
    <cellStyle name="40% - Accent1 45" xfId="3680"/>
    <cellStyle name="40% - Accent1 45 2" xfId="6207"/>
    <cellStyle name="40% - Accent1 46" xfId="3681"/>
    <cellStyle name="40% - Accent1 46 2" xfId="6220"/>
    <cellStyle name="40% - Accent1 47" xfId="3682"/>
    <cellStyle name="40% - Accent1 47 2" xfId="6233"/>
    <cellStyle name="40% - Accent1 48" xfId="3683"/>
    <cellStyle name="40% - Accent1 48 2" xfId="6246"/>
    <cellStyle name="40% - Accent1 49" xfId="3684"/>
    <cellStyle name="40% - Accent1 49 2" xfId="6259"/>
    <cellStyle name="40% - Accent1 5" xfId="540"/>
    <cellStyle name="40% - Accent1 5 2" xfId="2762"/>
    <cellStyle name="40% - Accent1 5 2 2" xfId="5025"/>
    <cellStyle name="40% - Accent1 5 3" xfId="2763"/>
    <cellStyle name="40% - Accent1 5 3 2" xfId="5398"/>
    <cellStyle name="40% - Accent1 5 4" xfId="2764"/>
    <cellStyle name="40% - Accent1 5 4 2" xfId="5831"/>
    <cellStyle name="40% - Accent1 5 5" xfId="4387"/>
    <cellStyle name="40% - Accent1 50" xfId="3685"/>
    <cellStyle name="40% - Accent1 50 2" xfId="6273"/>
    <cellStyle name="40% - Accent1 51" xfId="3686"/>
    <cellStyle name="40% - Accent1 51 2" xfId="6287"/>
    <cellStyle name="40% - Accent1 52" xfId="4007"/>
    <cellStyle name="40% - Accent1 53" xfId="4049"/>
    <cellStyle name="40% - Accent1 54" xfId="6301"/>
    <cellStyle name="40% - Accent1 55" xfId="6343"/>
    <cellStyle name="40% - Accent1 56" xfId="6385"/>
    <cellStyle name="40% - Accent1 57" xfId="6427"/>
    <cellStyle name="40% - Accent1 58" xfId="6469"/>
    <cellStyle name="40% - Accent1 59" xfId="6511"/>
    <cellStyle name="40% - Accent1 6" xfId="541"/>
    <cellStyle name="40% - Accent1 6 2" xfId="2765"/>
    <cellStyle name="40% - Accent1 6 2 2" xfId="5026"/>
    <cellStyle name="40% - Accent1 6 3" xfId="2766"/>
    <cellStyle name="40% - Accent1 6 3 2" xfId="5397"/>
    <cellStyle name="40% - Accent1 6 4" xfId="2767"/>
    <cellStyle name="40% - Accent1 6 4 2" xfId="5830"/>
    <cellStyle name="40% - Accent1 6 5" xfId="4388"/>
    <cellStyle name="40% - Accent1 60" xfId="6553"/>
    <cellStyle name="40% - Accent1 61" xfId="6595"/>
    <cellStyle name="40% - Accent1 62" xfId="6637"/>
    <cellStyle name="40% - Accent1 63" xfId="6679"/>
    <cellStyle name="40% - Accent1 64" xfId="6721"/>
    <cellStyle name="40% - Accent1 65" xfId="6763"/>
    <cellStyle name="40% - Accent1 66" xfId="6805"/>
    <cellStyle name="40% - Accent1 67" xfId="6847"/>
    <cellStyle name="40% - Accent1 68" xfId="6889"/>
    <cellStyle name="40% - Accent1 69" xfId="6931"/>
    <cellStyle name="40% - Accent1 7" xfId="542"/>
    <cellStyle name="40% - Accent1 7 2" xfId="2768"/>
    <cellStyle name="40% - Accent1 7 2 2" xfId="5027"/>
    <cellStyle name="40% - Accent1 7 3" xfId="2769"/>
    <cellStyle name="40% - Accent1 7 3 2" xfId="5396"/>
    <cellStyle name="40% - Accent1 7 4" xfId="2770"/>
    <cellStyle name="40% - Accent1 7 4 2" xfId="5829"/>
    <cellStyle name="40% - Accent1 7 5" xfId="4389"/>
    <cellStyle name="40% - Accent1 70" xfId="6973"/>
    <cellStyle name="40% - Accent1 71" xfId="7015"/>
    <cellStyle name="40% - Accent1 72" xfId="7057"/>
    <cellStyle name="40% - Accent1 8" xfId="543"/>
    <cellStyle name="40% - Accent1 8 2" xfId="2771"/>
    <cellStyle name="40% - Accent1 8 2 2" xfId="5028"/>
    <cellStyle name="40% - Accent1 8 3" xfId="2772"/>
    <cellStyle name="40% - Accent1 8 3 2" xfId="5395"/>
    <cellStyle name="40% - Accent1 8 4" xfId="2773"/>
    <cellStyle name="40% - Accent1 8 4 2" xfId="5828"/>
    <cellStyle name="40% - Accent1 8 5" xfId="4390"/>
    <cellStyle name="40% - Accent1 9" xfId="544"/>
    <cellStyle name="40% - Accent1 9 2" xfId="2774"/>
    <cellStyle name="40% - Accent1 9 2 2" xfId="5029"/>
    <cellStyle name="40% - Accent1 9 3" xfId="2775"/>
    <cellStyle name="40% - Accent1 9 3 2" xfId="5394"/>
    <cellStyle name="40% - Accent1 9 4" xfId="2776"/>
    <cellStyle name="40% - Accent1 9 4 2" xfId="5827"/>
    <cellStyle name="40% - Accent1 9 5" xfId="4391"/>
    <cellStyle name="40% - Accent2" xfId="60" builtinId="35" customBuiltin="1"/>
    <cellStyle name="40% - Accent2 10" xfId="545"/>
    <cellStyle name="40% - Accent2 10 2" xfId="2777"/>
    <cellStyle name="40% - Accent2 10 2 2" xfId="5030"/>
    <cellStyle name="40% - Accent2 10 3" xfId="2778"/>
    <cellStyle name="40% - Accent2 10 3 2" xfId="5393"/>
    <cellStyle name="40% - Accent2 10 4" xfId="2779"/>
    <cellStyle name="40% - Accent2 10 4 2" xfId="6115"/>
    <cellStyle name="40% - Accent2 10 5" xfId="4392"/>
    <cellStyle name="40% - Accent2 11" xfId="546"/>
    <cellStyle name="40% - Accent2 11 2" xfId="2780"/>
    <cellStyle name="40% - Accent2 11 2 2" xfId="5031"/>
    <cellStyle name="40% - Accent2 11 3" xfId="2781"/>
    <cellStyle name="40% - Accent2 11 3 2" xfId="5392"/>
    <cellStyle name="40% - Accent2 11 4" xfId="2782"/>
    <cellStyle name="40% - Accent2 11 4 2" xfId="5826"/>
    <cellStyle name="40% - Accent2 11 5" xfId="4393"/>
    <cellStyle name="40% - Accent2 12" xfId="547"/>
    <cellStyle name="40% - Accent2 12 2" xfId="2783"/>
    <cellStyle name="40% - Accent2 12 2 2" xfId="5032"/>
    <cellStyle name="40% - Accent2 12 3" xfId="2784"/>
    <cellStyle name="40% - Accent2 12 3 2" xfId="5391"/>
    <cellStyle name="40% - Accent2 12 4" xfId="2785"/>
    <cellStyle name="40% - Accent2 12 4 2" xfId="5825"/>
    <cellStyle name="40% - Accent2 12 5" xfId="4394"/>
    <cellStyle name="40% - Accent2 13" xfId="548"/>
    <cellStyle name="40% - Accent2 13 2" xfId="2786"/>
    <cellStyle name="40% - Accent2 13 2 2" xfId="5033"/>
    <cellStyle name="40% - Accent2 13 3" xfId="2787"/>
    <cellStyle name="40% - Accent2 13 3 2" xfId="5390"/>
    <cellStyle name="40% - Accent2 13 4" xfId="2788"/>
    <cellStyle name="40% - Accent2 13 4 2" xfId="5824"/>
    <cellStyle name="40% - Accent2 13 5" xfId="4395"/>
    <cellStyle name="40% - Accent2 14" xfId="549"/>
    <cellStyle name="40% - Accent2 14 2" xfId="2789"/>
    <cellStyle name="40% - Accent2 14 2 2" xfId="5034"/>
    <cellStyle name="40% - Accent2 14 3" xfId="2790"/>
    <cellStyle name="40% - Accent2 14 3 2" xfId="5389"/>
    <cellStyle name="40% - Accent2 14 4" xfId="2791"/>
    <cellStyle name="40% - Accent2 14 4 2" xfId="5823"/>
    <cellStyle name="40% - Accent2 14 5" xfId="4396"/>
    <cellStyle name="40% - Accent2 15" xfId="550"/>
    <cellStyle name="40% - Accent2 15 2" xfId="2792"/>
    <cellStyle name="40% - Accent2 15 2 2" xfId="5035"/>
    <cellStyle name="40% - Accent2 15 3" xfId="2793"/>
    <cellStyle name="40% - Accent2 15 3 2" xfId="5388"/>
    <cellStyle name="40% - Accent2 15 4" xfId="2794"/>
    <cellStyle name="40% - Accent2 15 4 2" xfId="5822"/>
    <cellStyle name="40% - Accent2 15 5" xfId="4397"/>
    <cellStyle name="40% - Accent2 16" xfId="551"/>
    <cellStyle name="40% - Accent2 16 2" xfId="2795"/>
    <cellStyle name="40% - Accent2 16 2 2" xfId="5036"/>
    <cellStyle name="40% - Accent2 16 3" xfId="2796"/>
    <cellStyle name="40% - Accent2 16 3 2" xfId="5387"/>
    <cellStyle name="40% - Accent2 16 4" xfId="2797"/>
    <cellStyle name="40% - Accent2 16 4 2" xfId="5821"/>
    <cellStyle name="40% - Accent2 16 5" xfId="4398"/>
    <cellStyle name="40% - Accent2 17" xfId="552"/>
    <cellStyle name="40% - Accent2 17 2" xfId="2798"/>
    <cellStyle name="40% - Accent2 17 2 2" xfId="5037"/>
    <cellStyle name="40% - Accent2 17 3" xfId="2799"/>
    <cellStyle name="40% - Accent2 17 3 2" xfId="5386"/>
    <cellStyle name="40% - Accent2 17 4" xfId="2800"/>
    <cellStyle name="40% - Accent2 17 4 2" xfId="5820"/>
    <cellStyle name="40% - Accent2 17 5" xfId="4399"/>
    <cellStyle name="40% - Accent2 18" xfId="553"/>
    <cellStyle name="40% - Accent2 18 2" xfId="2801"/>
    <cellStyle name="40% - Accent2 18 2 2" xfId="5038"/>
    <cellStyle name="40% - Accent2 18 3" xfId="2802"/>
    <cellStyle name="40% - Accent2 18 3 2" xfId="5385"/>
    <cellStyle name="40% - Accent2 18 4" xfId="2803"/>
    <cellStyle name="40% - Accent2 18 4 2" xfId="5819"/>
    <cellStyle name="40% - Accent2 18 5" xfId="4400"/>
    <cellStyle name="40% - Accent2 19" xfId="554"/>
    <cellStyle name="40% - Accent2 19 2" xfId="2804"/>
    <cellStyle name="40% - Accent2 19 2 2" xfId="5039"/>
    <cellStyle name="40% - Accent2 19 3" xfId="2805"/>
    <cellStyle name="40% - Accent2 19 3 2" xfId="5384"/>
    <cellStyle name="40% - Accent2 19 4" xfId="2806"/>
    <cellStyle name="40% - Accent2 19 4 2" xfId="5818"/>
    <cellStyle name="40% - Accent2 19 5" xfId="4401"/>
    <cellStyle name="40% - Accent2 2" xfId="555"/>
    <cellStyle name="40% - Accent2 2 2" xfId="2807"/>
    <cellStyle name="40% - Accent2 2 2 2" xfId="5040"/>
    <cellStyle name="40% - Accent2 2 3" xfId="2808"/>
    <cellStyle name="40% - Accent2 2 3 2" xfId="5383"/>
    <cellStyle name="40% - Accent2 2 4" xfId="2809"/>
    <cellStyle name="40% - Accent2 2 4 2" xfId="5817"/>
    <cellStyle name="40% - Accent2 2 5" xfId="4402"/>
    <cellStyle name="40% - Accent2 20" xfId="556"/>
    <cellStyle name="40% - Accent2 20 2" xfId="2810"/>
    <cellStyle name="40% - Accent2 20 2 2" xfId="5041"/>
    <cellStyle name="40% - Accent2 20 3" xfId="2811"/>
    <cellStyle name="40% - Accent2 20 3 2" xfId="5382"/>
    <cellStyle name="40% - Accent2 20 4" xfId="2812"/>
    <cellStyle name="40% - Accent2 20 4 2" xfId="5816"/>
    <cellStyle name="40% - Accent2 20 5" xfId="4403"/>
    <cellStyle name="40% - Accent2 21" xfId="557"/>
    <cellStyle name="40% - Accent2 21 2" xfId="2813"/>
    <cellStyle name="40% - Accent2 21 2 2" xfId="5042"/>
    <cellStyle name="40% - Accent2 21 3" xfId="2814"/>
    <cellStyle name="40% - Accent2 21 3 2" xfId="5381"/>
    <cellStyle name="40% - Accent2 21 4" xfId="2815"/>
    <cellStyle name="40% - Accent2 21 4 2" xfId="5815"/>
    <cellStyle name="40% - Accent2 21 5" xfId="4404"/>
    <cellStyle name="40% - Accent2 22" xfId="558"/>
    <cellStyle name="40% - Accent2 22 2" xfId="2816"/>
    <cellStyle name="40% - Accent2 22 2 2" xfId="5043"/>
    <cellStyle name="40% - Accent2 22 3" xfId="2817"/>
    <cellStyle name="40% - Accent2 22 3 2" xfId="5380"/>
    <cellStyle name="40% - Accent2 22 4" xfId="2818"/>
    <cellStyle name="40% - Accent2 22 4 2" xfId="5814"/>
    <cellStyle name="40% - Accent2 22 5" xfId="4405"/>
    <cellStyle name="40% - Accent2 23" xfId="559"/>
    <cellStyle name="40% - Accent2 23 2" xfId="2819"/>
    <cellStyle name="40% - Accent2 23 2 2" xfId="5044"/>
    <cellStyle name="40% - Accent2 23 3" xfId="2820"/>
    <cellStyle name="40% - Accent2 23 3 2" xfId="5379"/>
    <cellStyle name="40% - Accent2 23 4" xfId="2821"/>
    <cellStyle name="40% - Accent2 23 4 2" xfId="5813"/>
    <cellStyle name="40% - Accent2 23 5" xfId="4406"/>
    <cellStyle name="40% - Accent2 24" xfId="560"/>
    <cellStyle name="40% - Accent2 24 2" xfId="2822"/>
    <cellStyle name="40% - Accent2 24 2 2" xfId="5045"/>
    <cellStyle name="40% - Accent2 24 3" xfId="2823"/>
    <cellStyle name="40% - Accent2 24 3 2" xfId="5378"/>
    <cellStyle name="40% - Accent2 24 4" xfId="2824"/>
    <cellStyle name="40% - Accent2 24 4 2" xfId="5812"/>
    <cellStyle name="40% - Accent2 24 5" xfId="4407"/>
    <cellStyle name="40% - Accent2 25" xfId="561"/>
    <cellStyle name="40% - Accent2 25 2" xfId="2825"/>
    <cellStyle name="40% - Accent2 25 2 2" xfId="5046"/>
    <cellStyle name="40% - Accent2 25 3" xfId="2826"/>
    <cellStyle name="40% - Accent2 25 3 2" xfId="5377"/>
    <cellStyle name="40% - Accent2 25 4" xfId="2827"/>
    <cellStyle name="40% - Accent2 25 4 2" xfId="5811"/>
    <cellStyle name="40% - Accent2 25 5" xfId="4408"/>
    <cellStyle name="40% - Accent2 26" xfId="562"/>
    <cellStyle name="40% - Accent2 26 2" xfId="2828"/>
    <cellStyle name="40% - Accent2 26 2 2" xfId="5047"/>
    <cellStyle name="40% - Accent2 26 3" xfId="2829"/>
    <cellStyle name="40% - Accent2 26 3 2" xfId="5376"/>
    <cellStyle name="40% - Accent2 26 4" xfId="2830"/>
    <cellStyle name="40% - Accent2 26 4 2" xfId="5810"/>
    <cellStyle name="40% - Accent2 26 5" xfId="4409"/>
    <cellStyle name="40% - Accent2 27" xfId="563"/>
    <cellStyle name="40% - Accent2 27 2" xfId="2831"/>
    <cellStyle name="40% - Accent2 27 2 2" xfId="5048"/>
    <cellStyle name="40% - Accent2 27 3" xfId="2832"/>
    <cellStyle name="40% - Accent2 27 3 2" xfId="5375"/>
    <cellStyle name="40% - Accent2 27 4" xfId="2833"/>
    <cellStyle name="40% - Accent2 27 4 2" xfId="5809"/>
    <cellStyle name="40% - Accent2 27 5" xfId="4410"/>
    <cellStyle name="40% - Accent2 28" xfId="564"/>
    <cellStyle name="40% - Accent2 28 2" xfId="2834"/>
    <cellStyle name="40% - Accent2 28 2 2" xfId="5049"/>
    <cellStyle name="40% - Accent2 28 3" xfId="2835"/>
    <cellStyle name="40% - Accent2 28 3 2" xfId="5374"/>
    <cellStyle name="40% - Accent2 28 4" xfId="2836"/>
    <cellStyle name="40% - Accent2 28 4 2" xfId="5808"/>
    <cellStyle name="40% - Accent2 28 5" xfId="4411"/>
    <cellStyle name="40% - Accent2 29" xfId="565"/>
    <cellStyle name="40% - Accent2 29 2" xfId="2837"/>
    <cellStyle name="40% - Accent2 29 2 2" xfId="5050"/>
    <cellStyle name="40% - Accent2 29 3" xfId="2838"/>
    <cellStyle name="40% - Accent2 29 3 2" xfId="5373"/>
    <cellStyle name="40% - Accent2 29 4" xfId="2839"/>
    <cellStyle name="40% - Accent2 29 4 2" xfId="5807"/>
    <cellStyle name="40% - Accent2 29 5" xfId="4412"/>
    <cellStyle name="40% - Accent2 3" xfId="566"/>
    <cellStyle name="40% - Accent2 3 2" xfId="2840"/>
    <cellStyle name="40% - Accent2 3 2 2" xfId="5051"/>
    <cellStyle name="40% - Accent2 3 3" xfId="2841"/>
    <cellStyle name="40% - Accent2 3 3 2" xfId="4722"/>
    <cellStyle name="40% - Accent2 3 4" xfId="2842"/>
    <cellStyle name="40% - Accent2 3 4 2" xfId="5806"/>
    <cellStyle name="40% - Accent2 3 5" xfId="4413"/>
    <cellStyle name="40% - Accent2 30" xfId="567"/>
    <cellStyle name="40% - Accent2 30 2" xfId="2843"/>
    <cellStyle name="40% - Accent2 30 2 2" xfId="5052"/>
    <cellStyle name="40% - Accent2 30 3" xfId="2844"/>
    <cellStyle name="40% - Accent2 30 3 2" xfId="4721"/>
    <cellStyle name="40% - Accent2 30 4" xfId="2845"/>
    <cellStyle name="40% - Accent2 30 4 2" xfId="5805"/>
    <cellStyle name="40% - Accent2 30 5" xfId="4414"/>
    <cellStyle name="40% - Accent2 31" xfId="568"/>
    <cellStyle name="40% - Accent2 31 2" xfId="2846"/>
    <cellStyle name="40% - Accent2 31 2 2" xfId="5053"/>
    <cellStyle name="40% - Accent2 31 3" xfId="2847"/>
    <cellStyle name="40% - Accent2 31 3 2" xfId="4720"/>
    <cellStyle name="40% - Accent2 31 4" xfId="2848"/>
    <cellStyle name="40% - Accent2 31 4 2" xfId="5804"/>
    <cellStyle name="40% - Accent2 31 5" xfId="4415"/>
    <cellStyle name="40% - Accent2 32" xfId="569"/>
    <cellStyle name="40% - Accent2 32 2" xfId="2849"/>
    <cellStyle name="40% - Accent2 32 2 2" xfId="5054"/>
    <cellStyle name="40% - Accent2 32 3" xfId="2850"/>
    <cellStyle name="40% - Accent2 32 3 2" xfId="4719"/>
    <cellStyle name="40% - Accent2 32 4" xfId="2851"/>
    <cellStyle name="40% - Accent2 32 4 2" xfId="5803"/>
    <cellStyle name="40% - Accent2 32 5" xfId="4416"/>
    <cellStyle name="40% - Accent2 33" xfId="570"/>
    <cellStyle name="40% - Accent2 33 2" xfId="2852"/>
    <cellStyle name="40% - Accent2 33 2 2" xfId="5055"/>
    <cellStyle name="40% - Accent2 33 3" xfId="2853"/>
    <cellStyle name="40% - Accent2 33 3 2" xfId="4718"/>
    <cellStyle name="40% - Accent2 33 4" xfId="2854"/>
    <cellStyle name="40% - Accent2 33 4 2" xfId="5802"/>
    <cellStyle name="40% - Accent2 33 5" xfId="4417"/>
    <cellStyle name="40% - Accent2 34" xfId="571"/>
    <cellStyle name="40% - Accent2 34 2" xfId="2855"/>
    <cellStyle name="40% - Accent2 34 2 2" xfId="5056"/>
    <cellStyle name="40% - Accent2 34 3" xfId="2856"/>
    <cellStyle name="40% - Accent2 34 3 2" xfId="4717"/>
    <cellStyle name="40% - Accent2 34 4" xfId="2857"/>
    <cellStyle name="40% - Accent2 34 4 2" xfId="5801"/>
    <cellStyle name="40% - Accent2 34 5" xfId="4418"/>
    <cellStyle name="40% - Accent2 35" xfId="572"/>
    <cellStyle name="40% - Accent2 35 2" xfId="2858"/>
    <cellStyle name="40% - Accent2 35 2 2" xfId="5057"/>
    <cellStyle name="40% - Accent2 35 3" xfId="2859"/>
    <cellStyle name="40% - Accent2 35 3 2" xfId="5372"/>
    <cellStyle name="40% - Accent2 35 4" xfId="2860"/>
    <cellStyle name="40% - Accent2 35 4 2" xfId="5800"/>
    <cellStyle name="40% - Accent2 35 5" xfId="4419"/>
    <cellStyle name="40% - Accent2 36" xfId="573"/>
    <cellStyle name="40% - Accent2 36 2" xfId="2861"/>
    <cellStyle name="40% - Accent2 36 2 2" xfId="5058"/>
    <cellStyle name="40% - Accent2 36 3" xfId="2862"/>
    <cellStyle name="40% - Accent2 36 3 2" xfId="5371"/>
    <cellStyle name="40% - Accent2 36 4" xfId="2863"/>
    <cellStyle name="40% - Accent2 36 4 2" xfId="5799"/>
    <cellStyle name="40% - Accent2 36 5" xfId="4420"/>
    <cellStyle name="40% - Accent2 37" xfId="574"/>
    <cellStyle name="40% - Accent2 37 2" xfId="2864"/>
    <cellStyle name="40% - Accent2 37 2 2" xfId="5059"/>
    <cellStyle name="40% - Accent2 37 3" xfId="2865"/>
    <cellStyle name="40% - Accent2 37 3 2" xfId="5370"/>
    <cellStyle name="40% - Accent2 37 4" xfId="2866"/>
    <cellStyle name="40% - Accent2 37 4 2" xfId="5798"/>
    <cellStyle name="40% - Accent2 37 5" xfId="4421"/>
    <cellStyle name="40% - Accent2 38" xfId="575"/>
    <cellStyle name="40% - Accent2 38 2" xfId="2867"/>
    <cellStyle name="40% - Accent2 38 2 2" xfId="5060"/>
    <cellStyle name="40% - Accent2 38 3" xfId="2868"/>
    <cellStyle name="40% - Accent2 38 3 2" xfId="5369"/>
    <cellStyle name="40% - Accent2 38 4" xfId="2869"/>
    <cellStyle name="40% - Accent2 38 4 2" xfId="5797"/>
    <cellStyle name="40% - Accent2 38 5" xfId="4422"/>
    <cellStyle name="40% - Accent2 39" xfId="576"/>
    <cellStyle name="40% - Accent2 39 2" xfId="2870"/>
    <cellStyle name="40% - Accent2 39 2 2" xfId="5061"/>
    <cellStyle name="40% - Accent2 39 3" xfId="2871"/>
    <cellStyle name="40% - Accent2 39 3 2" xfId="5368"/>
    <cellStyle name="40% - Accent2 39 4" xfId="2872"/>
    <cellStyle name="40% - Accent2 39 4 2" xfId="5796"/>
    <cellStyle name="40% - Accent2 39 5" xfId="4423"/>
    <cellStyle name="40% - Accent2 4" xfId="577"/>
    <cellStyle name="40% - Accent2 4 2" xfId="2873"/>
    <cellStyle name="40% - Accent2 4 2 2" xfId="5062"/>
    <cellStyle name="40% - Accent2 4 3" xfId="2874"/>
    <cellStyle name="40% - Accent2 4 3 2" xfId="5367"/>
    <cellStyle name="40% - Accent2 4 4" xfId="2875"/>
    <cellStyle name="40% - Accent2 4 4 2" xfId="5795"/>
    <cellStyle name="40% - Accent2 4 5" xfId="4424"/>
    <cellStyle name="40% - Accent2 40" xfId="578"/>
    <cellStyle name="40% - Accent2 40 2" xfId="2876"/>
    <cellStyle name="40% - Accent2 40 2 2" xfId="5063"/>
    <cellStyle name="40% - Accent2 40 3" xfId="2877"/>
    <cellStyle name="40% - Accent2 40 3 2" xfId="5366"/>
    <cellStyle name="40% - Accent2 40 4" xfId="2878"/>
    <cellStyle name="40% - Accent2 40 4 2" xfId="5794"/>
    <cellStyle name="40% - Accent2 40 5" xfId="4425"/>
    <cellStyle name="40% - Accent2 41" xfId="2879"/>
    <cellStyle name="40% - Accent2 41 2" xfId="5740"/>
    <cellStyle name="40% - Accent2 42" xfId="2880"/>
    <cellStyle name="40% - Accent2 42 2" xfId="6169"/>
    <cellStyle name="40% - Accent2 43" xfId="3687"/>
    <cellStyle name="40% - Accent2 43 2" xfId="6182"/>
    <cellStyle name="40% - Accent2 44" xfId="3688"/>
    <cellStyle name="40% - Accent2 44 2" xfId="6195"/>
    <cellStyle name="40% - Accent2 45" xfId="3689"/>
    <cellStyle name="40% - Accent2 45 2" xfId="6208"/>
    <cellStyle name="40% - Accent2 46" xfId="3690"/>
    <cellStyle name="40% - Accent2 46 2" xfId="6221"/>
    <cellStyle name="40% - Accent2 47" xfId="3691"/>
    <cellStyle name="40% - Accent2 47 2" xfId="6234"/>
    <cellStyle name="40% - Accent2 48" xfId="3692"/>
    <cellStyle name="40% - Accent2 48 2" xfId="6247"/>
    <cellStyle name="40% - Accent2 49" xfId="3693"/>
    <cellStyle name="40% - Accent2 49 2" xfId="6260"/>
    <cellStyle name="40% - Accent2 5" xfId="579"/>
    <cellStyle name="40% - Accent2 5 2" xfId="2881"/>
    <cellStyle name="40% - Accent2 5 2 2" xfId="5064"/>
    <cellStyle name="40% - Accent2 5 3" xfId="2882"/>
    <cellStyle name="40% - Accent2 5 3 2" xfId="5365"/>
    <cellStyle name="40% - Accent2 5 4" xfId="2883"/>
    <cellStyle name="40% - Accent2 5 4 2" xfId="5793"/>
    <cellStyle name="40% - Accent2 5 5" xfId="4426"/>
    <cellStyle name="40% - Accent2 50" xfId="3694"/>
    <cellStyle name="40% - Accent2 50 2" xfId="6274"/>
    <cellStyle name="40% - Accent2 51" xfId="3695"/>
    <cellStyle name="40% - Accent2 51 2" xfId="6288"/>
    <cellStyle name="40% - Accent2 52" xfId="4008"/>
    <cellStyle name="40% - Accent2 53" xfId="4050"/>
    <cellStyle name="40% - Accent2 54" xfId="6302"/>
    <cellStyle name="40% - Accent2 55" xfId="6344"/>
    <cellStyle name="40% - Accent2 56" xfId="6386"/>
    <cellStyle name="40% - Accent2 57" xfId="6428"/>
    <cellStyle name="40% - Accent2 58" xfId="6470"/>
    <cellStyle name="40% - Accent2 59" xfId="6512"/>
    <cellStyle name="40% - Accent2 6" xfId="580"/>
    <cellStyle name="40% - Accent2 6 2" xfId="2884"/>
    <cellStyle name="40% - Accent2 6 2 2" xfId="5065"/>
    <cellStyle name="40% - Accent2 6 3" xfId="2885"/>
    <cellStyle name="40% - Accent2 6 3 2" xfId="5364"/>
    <cellStyle name="40% - Accent2 6 4" xfId="2886"/>
    <cellStyle name="40% - Accent2 6 4 2" xfId="5693"/>
    <cellStyle name="40% - Accent2 6 5" xfId="4427"/>
    <cellStyle name="40% - Accent2 60" xfId="6554"/>
    <cellStyle name="40% - Accent2 61" xfId="6596"/>
    <cellStyle name="40% - Accent2 62" xfId="6638"/>
    <cellStyle name="40% - Accent2 63" xfId="6680"/>
    <cellStyle name="40% - Accent2 64" xfId="6722"/>
    <cellStyle name="40% - Accent2 65" xfId="6764"/>
    <cellStyle name="40% - Accent2 66" xfId="6806"/>
    <cellStyle name="40% - Accent2 67" xfId="6848"/>
    <cellStyle name="40% - Accent2 68" xfId="6890"/>
    <cellStyle name="40% - Accent2 69" xfId="6932"/>
    <cellStyle name="40% - Accent2 7" xfId="581"/>
    <cellStyle name="40% - Accent2 7 2" xfId="2887"/>
    <cellStyle name="40% - Accent2 7 2 2" xfId="5066"/>
    <cellStyle name="40% - Accent2 7 3" xfId="2888"/>
    <cellStyle name="40% - Accent2 7 3 2" xfId="5363"/>
    <cellStyle name="40% - Accent2 7 4" xfId="2889"/>
    <cellStyle name="40% - Accent2 7 4 2" xfId="5694"/>
    <cellStyle name="40% - Accent2 7 5" xfId="4428"/>
    <cellStyle name="40% - Accent2 70" xfId="6974"/>
    <cellStyle name="40% - Accent2 71" xfId="7016"/>
    <cellStyle name="40% - Accent2 72" xfId="7058"/>
    <cellStyle name="40% - Accent2 8" xfId="582"/>
    <cellStyle name="40% - Accent2 8 2" xfId="2890"/>
    <cellStyle name="40% - Accent2 8 2 2" xfId="5067"/>
    <cellStyle name="40% - Accent2 8 3" xfId="2891"/>
    <cellStyle name="40% - Accent2 8 3 2" xfId="5362"/>
    <cellStyle name="40% - Accent2 8 4" xfId="2892"/>
    <cellStyle name="40% - Accent2 8 4 2" xfId="5695"/>
    <cellStyle name="40% - Accent2 8 5" xfId="4429"/>
    <cellStyle name="40% - Accent2 9" xfId="583"/>
    <cellStyle name="40% - Accent2 9 2" xfId="2893"/>
    <cellStyle name="40% - Accent2 9 2 2" xfId="5068"/>
    <cellStyle name="40% - Accent2 9 3" xfId="2894"/>
    <cellStyle name="40% - Accent2 9 3 2" xfId="5361"/>
    <cellStyle name="40% - Accent2 9 4" xfId="2895"/>
    <cellStyle name="40% - Accent2 9 4 2" xfId="5696"/>
    <cellStyle name="40% - Accent2 9 5" xfId="4430"/>
    <cellStyle name="40% - Accent3" xfId="61" builtinId="39" customBuiltin="1"/>
    <cellStyle name="40% - Accent3 10" xfId="584"/>
    <cellStyle name="40% - Accent3 10 2" xfId="2896"/>
    <cellStyle name="40% - Accent3 10 2 2" xfId="5069"/>
    <cellStyle name="40% - Accent3 10 3" xfId="2897"/>
    <cellStyle name="40% - Accent3 10 3 2" xfId="5360"/>
    <cellStyle name="40% - Accent3 10 4" xfId="2898"/>
    <cellStyle name="40% - Accent3 10 4 2" xfId="5697"/>
    <cellStyle name="40% - Accent3 10 5" xfId="4431"/>
    <cellStyle name="40% - Accent3 11" xfId="585"/>
    <cellStyle name="40% - Accent3 11 2" xfId="2899"/>
    <cellStyle name="40% - Accent3 11 2 2" xfId="5070"/>
    <cellStyle name="40% - Accent3 11 3" xfId="2900"/>
    <cellStyle name="40% - Accent3 11 3 2" xfId="5359"/>
    <cellStyle name="40% - Accent3 11 4" xfId="2901"/>
    <cellStyle name="40% - Accent3 11 4 2" xfId="5698"/>
    <cellStyle name="40% - Accent3 11 5" xfId="4432"/>
    <cellStyle name="40% - Accent3 12" xfId="586"/>
    <cellStyle name="40% - Accent3 12 2" xfId="2902"/>
    <cellStyle name="40% - Accent3 12 2 2" xfId="5071"/>
    <cellStyle name="40% - Accent3 12 3" xfId="2903"/>
    <cellStyle name="40% - Accent3 12 3 2" xfId="5358"/>
    <cellStyle name="40% - Accent3 12 4" xfId="2904"/>
    <cellStyle name="40% - Accent3 12 4 2" xfId="5792"/>
    <cellStyle name="40% - Accent3 12 5" xfId="4433"/>
    <cellStyle name="40% - Accent3 13" xfId="587"/>
    <cellStyle name="40% - Accent3 13 2" xfId="2905"/>
    <cellStyle name="40% - Accent3 13 2 2" xfId="5072"/>
    <cellStyle name="40% - Accent3 13 3" xfId="2906"/>
    <cellStyle name="40% - Accent3 13 3 2" xfId="5357"/>
    <cellStyle name="40% - Accent3 13 4" xfId="2907"/>
    <cellStyle name="40% - Accent3 13 4 2" xfId="5791"/>
    <cellStyle name="40% - Accent3 13 5" xfId="4434"/>
    <cellStyle name="40% - Accent3 14" xfId="588"/>
    <cellStyle name="40% - Accent3 14 2" xfId="2908"/>
    <cellStyle name="40% - Accent3 14 2 2" xfId="5073"/>
    <cellStyle name="40% - Accent3 14 3" xfId="2909"/>
    <cellStyle name="40% - Accent3 14 3 2" xfId="5356"/>
    <cellStyle name="40% - Accent3 14 4" xfId="2910"/>
    <cellStyle name="40% - Accent3 14 4 2" xfId="5790"/>
    <cellStyle name="40% - Accent3 14 5" xfId="4435"/>
    <cellStyle name="40% - Accent3 15" xfId="589"/>
    <cellStyle name="40% - Accent3 15 2" xfId="2911"/>
    <cellStyle name="40% - Accent3 15 2 2" xfId="5074"/>
    <cellStyle name="40% - Accent3 15 3" xfId="2912"/>
    <cellStyle name="40% - Accent3 15 3 2" xfId="5355"/>
    <cellStyle name="40% - Accent3 15 4" xfId="2913"/>
    <cellStyle name="40% - Accent3 15 4 2" xfId="5789"/>
    <cellStyle name="40% - Accent3 15 5" xfId="4436"/>
    <cellStyle name="40% - Accent3 16" xfId="590"/>
    <cellStyle name="40% - Accent3 16 2" xfId="2914"/>
    <cellStyle name="40% - Accent3 16 2 2" xfId="5075"/>
    <cellStyle name="40% - Accent3 16 3" xfId="2915"/>
    <cellStyle name="40% - Accent3 16 3 2" xfId="5354"/>
    <cellStyle name="40% - Accent3 16 4" xfId="2916"/>
    <cellStyle name="40% - Accent3 16 4 2" xfId="5788"/>
    <cellStyle name="40% - Accent3 16 5" xfId="4437"/>
    <cellStyle name="40% - Accent3 17" xfId="591"/>
    <cellStyle name="40% - Accent3 17 2" xfId="2917"/>
    <cellStyle name="40% - Accent3 17 2 2" xfId="5076"/>
    <cellStyle name="40% - Accent3 17 3" xfId="2918"/>
    <cellStyle name="40% - Accent3 17 3 2" xfId="5353"/>
    <cellStyle name="40% - Accent3 17 4" xfId="2919"/>
    <cellStyle name="40% - Accent3 17 4 2" xfId="6114"/>
    <cellStyle name="40% - Accent3 17 5" xfId="4438"/>
    <cellStyle name="40% - Accent3 18" xfId="592"/>
    <cellStyle name="40% - Accent3 18 2" xfId="2920"/>
    <cellStyle name="40% - Accent3 18 2 2" xfId="5077"/>
    <cellStyle name="40% - Accent3 18 3" xfId="2921"/>
    <cellStyle name="40% - Accent3 18 3 2" xfId="5352"/>
    <cellStyle name="40% - Accent3 18 4" xfId="2922"/>
    <cellStyle name="40% - Accent3 18 4 2" xfId="5787"/>
    <cellStyle name="40% - Accent3 18 5" xfId="4439"/>
    <cellStyle name="40% - Accent3 19" xfId="593"/>
    <cellStyle name="40% - Accent3 19 2" xfId="2923"/>
    <cellStyle name="40% - Accent3 19 2 2" xfId="5078"/>
    <cellStyle name="40% - Accent3 19 3" xfId="2924"/>
    <cellStyle name="40% - Accent3 19 3 2" xfId="5351"/>
    <cellStyle name="40% - Accent3 19 4" xfId="2925"/>
    <cellStyle name="40% - Accent3 19 4 2" xfId="5786"/>
    <cellStyle name="40% - Accent3 19 5" xfId="4440"/>
    <cellStyle name="40% - Accent3 2" xfId="594"/>
    <cellStyle name="40% - Accent3 2 2" xfId="2926"/>
    <cellStyle name="40% - Accent3 2 2 2" xfId="5079"/>
    <cellStyle name="40% - Accent3 2 3" xfId="2927"/>
    <cellStyle name="40% - Accent3 2 3 2" xfId="5350"/>
    <cellStyle name="40% - Accent3 2 4" xfId="2928"/>
    <cellStyle name="40% - Accent3 2 4 2" xfId="5785"/>
    <cellStyle name="40% - Accent3 2 5" xfId="4441"/>
    <cellStyle name="40% - Accent3 20" xfId="595"/>
    <cellStyle name="40% - Accent3 20 2" xfId="2929"/>
    <cellStyle name="40% - Accent3 20 2 2" xfId="5080"/>
    <cellStyle name="40% - Accent3 20 3" xfId="2930"/>
    <cellStyle name="40% - Accent3 20 3 2" xfId="5349"/>
    <cellStyle name="40% - Accent3 20 4" xfId="2931"/>
    <cellStyle name="40% - Accent3 20 4 2" xfId="5784"/>
    <cellStyle name="40% - Accent3 20 5" xfId="4442"/>
    <cellStyle name="40% - Accent3 21" xfId="596"/>
    <cellStyle name="40% - Accent3 21 2" xfId="2932"/>
    <cellStyle name="40% - Accent3 21 2 2" xfId="5081"/>
    <cellStyle name="40% - Accent3 21 3" xfId="2933"/>
    <cellStyle name="40% - Accent3 21 3 2" xfId="5348"/>
    <cellStyle name="40% - Accent3 21 4" xfId="2934"/>
    <cellStyle name="40% - Accent3 21 4 2" xfId="5783"/>
    <cellStyle name="40% - Accent3 21 5" xfId="4443"/>
    <cellStyle name="40% - Accent3 22" xfId="597"/>
    <cellStyle name="40% - Accent3 22 2" xfId="2935"/>
    <cellStyle name="40% - Accent3 22 2 2" xfId="5082"/>
    <cellStyle name="40% - Accent3 22 3" xfId="2936"/>
    <cellStyle name="40% - Accent3 22 3 2" xfId="5347"/>
    <cellStyle name="40% - Accent3 22 4" xfId="2937"/>
    <cellStyle name="40% - Accent3 22 4 2" xfId="5782"/>
    <cellStyle name="40% - Accent3 22 5" xfId="4444"/>
    <cellStyle name="40% - Accent3 23" xfId="598"/>
    <cellStyle name="40% - Accent3 23 2" xfId="2938"/>
    <cellStyle name="40% - Accent3 23 2 2" xfId="5083"/>
    <cellStyle name="40% - Accent3 23 3" xfId="2939"/>
    <cellStyle name="40% - Accent3 23 3 2" xfId="5346"/>
    <cellStyle name="40% - Accent3 23 4" xfId="2940"/>
    <cellStyle name="40% - Accent3 23 4 2" xfId="5781"/>
    <cellStyle name="40% - Accent3 23 5" xfId="4445"/>
    <cellStyle name="40% - Accent3 24" xfId="599"/>
    <cellStyle name="40% - Accent3 24 2" xfId="2941"/>
    <cellStyle name="40% - Accent3 24 2 2" xfId="5084"/>
    <cellStyle name="40% - Accent3 24 3" xfId="2942"/>
    <cellStyle name="40% - Accent3 24 3 2" xfId="5345"/>
    <cellStyle name="40% - Accent3 24 4" xfId="2943"/>
    <cellStyle name="40% - Accent3 24 4 2" xfId="5780"/>
    <cellStyle name="40% - Accent3 24 5" xfId="4446"/>
    <cellStyle name="40% - Accent3 25" xfId="600"/>
    <cellStyle name="40% - Accent3 25 2" xfId="2944"/>
    <cellStyle name="40% - Accent3 25 2 2" xfId="5085"/>
    <cellStyle name="40% - Accent3 25 3" xfId="2945"/>
    <cellStyle name="40% - Accent3 25 3 2" xfId="5344"/>
    <cellStyle name="40% - Accent3 25 4" xfId="2946"/>
    <cellStyle name="40% - Accent3 25 4 2" xfId="5779"/>
    <cellStyle name="40% - Accent3 25 5" xfId="4447"/>
    <cellStyle name="40% - Accent3 26" xfId="601"/>
    <cellStyle name="40% - Accent3 26 2" xfId="2947"/>
    <cellStyle name="40% - Accent3 26 2 2" xfId="5086"/>
    <cellStyle name="40% - Accent3 26 3" xfId="2948"/>
    <cellStyle name="40% - Accent3 26 3 2" xfId="5343"/>
    <cellStyle name="40% - Accent3 26 4" xfId="2949"/>
    <cellStyle name="40% - Accent3 26 4 2" xfId="5778"/>
    <cellStyle name="40% - Accent3 26 5" xfId="4448"/>
    <cellStyle name="40% - Accent3 27" xfId="602"/>
    <cellStyle name="40% - Accent3 27 2" xfId="2950"/>
    <cellStyle name="40% - Accent3 27 2 2" xfId="5087"/>
    <cellStyle name="40% - Accent3 27 3" xfId="2951"/>
    <cellStyle name="40% - Accent3 27 3 2" xfId="5342"/>
    <cellStyle name="40% - Accent3 27 4" xfId="2952"/>
    <cellStyle name="40% - Accent3 27 4 2" xfId="5777"/>
    <cellStyle name="40% - Accent3 27 5" xfId="4449"/>
    <cellStyle name="40% - Accent3 28" xfId="603"/>
    <cellStyle name="40% - Accent3 28 2" xfId="2953"/>
    <cellStyle name="40% - Accent3 28 2 2" xfId="5088"/>
    <cellStyle name="40% - Accent3 28 3" xfId="2954"/>
    <cellStyle name="40% - Accent3 28 3 2" xfId="5341"/>
    <cellStyle name="40% - Accent3 28 4" xfId="2955"/>
    <cellStyle name="40% - Accent3 28 4 2" xfId="5776"/>
    <cellStyle name="40% - Accent3 28 5" xfId="4450"/>
    <cellStyle name="40% - Accent3 29" xfId="604"/>
    <cellStyle name="40% - Accent3 29 2" xfId="2956"/>
    <cellStyle name="40% - Accent3 29 2 2" xfId="5089"/>
    <cellStyle name="40% - Accent3 29 3" xfId="2957"/>
    <cellStyle name="40% - Accent3 29 3 2" xfId="5340"/>
    <cellStyle name="40% - Accent3 29 4" xfId="2958"/>
    <cellStyle name="40% - Accent3 29 4 2" xfId="5775"/>
    <cellStyle name="40% - Accent3 29 5" xfId="4451"/>
    <cellStyle name="40% - Accent3 3" xfId="605"/>
    <cellStyle name="40% - Accent3 3 2" xfId="2959"/>
    <cellStyle name="40% - Accent3 3 2 2" xfId="5090"/>
    <cellStyle name="40% - Accent3 3 3" xfId="2960"/>
    <cellStyle name="40% - Accent3 3 3 2" xfId="5339"/>
    <cellStyle name="40% - Accent3 3 4" xfId="2961"/>
    <cellStyle name="40% - Accent3 3 4 2" xfId="5774"/>
    <cellStyle name="40% - Accent3 3 5" xfId="4452"/>
    <cellStyle name="40% - Accent3 30" xfId="606"/>
    <cellStyle name="40% - Accent3 30 2" xfId="2962"/>
    <cellStyle name="40% - Accent3 30 2 2" xfId="5091"/>
    <cellStyle name="40% - Accent3 30 3" xfId="2963"/>
    <cellStyle name="40% - Accent3 30 3 2" xfId="5338"/>
    <cellStyle name="40% - Accent3 30 4" xfId="2964"/>
    <cellStyle name="40% - Accent3 30 4 2" xfId="5773"/>
    <cellStyle name="40% - Accent3 30 5" xfId="4453"/>
    <cellStyle name="40% - Accent3 31" xfId="607"/>
    <cellStyle name="40% - Accent3 31 2" xfId="2965"/>
    <cellStyle name="40% - Accent3 31 2 2" xfId="5092"/>
    <cellStyle name="40% - Accent3 31 3" xfId="2966"/>
    <cellStyle name="40% - Accent3 31 3 2" xfId="5337"/>
    <cellStyle name="40% - Accent3 31 4" xfId="2967"/>
    <cellStyle name="40% - Accent3 31 4 2" xfId="5772"/>
    <cellStyle name="40% - Accent3 31 5" xfId="4454"/>
    <cellStyle name="40% - Accent3 32" xfId="608"/>
    <cellStyle name="40% - Accent3 32 2" xfId="2968"/>
    <cellStyle name="40% - Accent3 32 2 2" xfId="5093"/>
    <cellStyle name="40% - Accent3 32 3" xfId="2969"/>
    <cellStyle name="40% - Accent3 32 3 2" xfId="5336"/>
    <cellStyle name="40% - Accent3 32 4" xfId="2970"/>
    <cellStyle name="40% - Accent3 32 4 2" xfId="5771"/>
    <cellStyle name="40% - Accent3 32 5" xfId="4455"/>
    <cellStyle name="40% - Accent3 33" xfId="609"/>
    <cellStyle name="40% - Accent3 33 2" xfId="2971"/>
    <cellStyle name="40% - Accent3 33 2 2" xfId="5094"/>
    <cellStyle name="40% - Accent3 33 3" xfId="2972"/>
    <cellStyle name="40% - Accent3 33 3 2" xfId="5335"/>
    <cellStyle name="40% - Accent3 33 4" xfId="2973"/>
    <cellStyle name="40% - Accent3 33 4 2" xfId="5770"/>
    <cellStyle name="40% - Accent3 33 5" xfId="4456"/>
    <cellStyle name="40% - Accent3 34" xfId="610"/>
    <cellStyle name="40% - Accent3 34 2" xfId="2974"/>
    <cellStyle name="40% - Accent3 34 2 2" xfId="5095"/>
    <cellStyle name="40% - Accent3 34 3" xfId="2975"/>
    <cellStyle name="40% - Accent3 34 3 2" xfId="5334"/>
    <cellStyle name="40% - Accent3 34 4" xfId="2976"/>
    <cellStyle name="40% - Accent3 34 4 2" xfId="5769"/>
    <cellStyle name="40% - Accent3 34 5" xfId="4457"/>
    <cellStyle name="40% - Accent3 35" xfId="611"/>
    <cellStyle name="40% - Accent3 35 2" xfId="2977"/>
    <cellStyle name="40% - Accent3 35 2 2" xfId="5096"/>
    <cellStyle name="40% - Accent3 35 3" xfId="2978"/>
    <cellStyle name="40% - Accent3 35 3 2" xfId="4716"/>
    <cellStyle name="40% - Accent3 35 4" xfId="2979"/>
    <cellStyle name="40% - Accent3 35 4 2" xfId="5768"/>
    <cellStyle name="40% - Accent3 35 5" xfId="4458"/>
    <cellStyle name="40% - Accent3 36" xfId="612"/>
    <cellStyle name="40% - Accent3 36 2" xfId="2980"/>
    <cellStyle name="40% - Accent3 36 2 2" xfId="5097"/>
    <cellStyle name="40% - Accent3 36 3" xfId="2981"/>
    <cellStyle name="40% - Accent3 36 3 2" xfId="4715"/>
    <cellStyle name="40% - Accent3 36 4" xfId="2982"/>
    <cellStyle name="40% - Accent3 36 4 2" xfId="5767"/>
    <cellStyle name="40% - Accent3 36 5" xfId="4459"/>
    <cellStyle name="40% - Accent3 37" xfId="613"/>
    <cellStyle name="40% - Accent3 37 2" xfId="2983"/>
    <cellStyle name="40% - Accent3 37 2 2" xfId="5098"/>
    <cellStyle name="40% - Accent3 37 3" xfId="2984"/>
    <cellStyle name="40% - Accent3 37 3 2" xfId="4714"/>
    <cellStyle name="40% - Accent3 37 4" xfId="2985"/>
    <cellStyle name="40% - Accent3 37 4 2" xfId="5766"/>
    <cellStyle name="40% - Accent3 37 5" xfId="4460"/>
    <cellStyle name="40% - Accent3 38" xfId="614"/>
    <cellStyle name="40% - Accent3 38 2" xfId="2986"/>
    <cellStyle name="40% - Accent3 38 2 2" xfId="5099"/>
    <cellStyle name="40% - Accent3 38 3" xfId="2987"/>
    <cellStyle name="40% - Accent3 38 3 2" xfId="5333"/>
    <cellStyle name="40% - Accent3 38 4" xfId="2988"/>
    <cellStyle name="40% - Accent3 38 4 2" xfId="5765"/>
    <cellStyle name="40% - Accent3 38 5" xfId="4461"/>
    <cellStyle name="40% - Accent3 39" xfId="615"/>
    <cellStyle name="40% - Accent3 39 2" xfId="2989"/>
    <cellStyle name="40% - Accent3 39 2 2" xfId="5100"/>
    <cellStyle name="40% - Accent3 39 3" xfId="2990"/>
    <cellStyle name="40% - Accent3 39 3 2" xfId="5332"/>
    <cellStyle name="40% - Accent3 39 4" xfId="2991"/>
    <cellStyle name="40% - Accent3 39 4 2" xfId="5764"/>
    <cellStyle name="40% - Accent3 39 5" xfId="4462"/>
    <cellStyle name="40% - Accent3 4" xfId="616"/>
    <cellStyle name="40% - Accent3 4 2" xfId="2992"/>
    <cellStyle name="40% - Accent3 4 2 2" xfId="5101"/>
    <cellStyle name="40% - Accent3 4 3" xfId="2993"/>
    <cellStyle name="40% - Accent3 4 3 2" xfId="5331"/>
    <cellStyle name="40% - Accent3 4 4" xfId="2994"/>
    <cellStyle name="40% - Accent3 4 4 2" xfId="5763"/>
    <cellStyle name="40% - Accent3 4 5" xfId="4463"/>
    <cellStyle name="40% - Accent3 40" xfId="617"/>
    <cellStyle name="40% - Accent3 40 2" xfId="2995"/>
    <cellStyle name="40% - Accent3 40 2 2" xfId="5102"/>
    <cellStyle name="40% - Accent3 40 3" xfId="2996"/>
    <cellStyle name="40% - Accent3 40 3 2" xfId="5330"/>
    <cellStyle name="40% - Accent3 40 4" xfId="2997"/>
    <cellStyle name="40% - Accent3 40 4 2" xfId="5762"/>
    <cellStyle name="40% - Accent3 40 5" xfId="4464"/>
    <cellStyle name="40% - Accent3 41" xfId="2998"/>
    <cellStyle name="40% - Accent3 41 2" xfId="5741"/>
    <cellStyle name="40% - Accent3 42" xfId="2999"/>
    <cellStyle name="40% - Accent3 42 2" xfId="6170"/>
    <cellStyle name="40% - Accent3 43" xfId="3696"/>
    <cellStyle name="40% - Accent3 43 2" xfId="6183"/>
    <cellStyle name="40% - Accent3 44" xfId="3697"/>
    <cellStyle name="40% - Accent3 44 2" xfId="6196"/>
    <cellStyle name="40% - Accent3 45" xfId="3698"/>
    <cellStyle name="40% - Accent3 45 2" xfId="6209"/>
    <cellStyle name="40% - Accent3 46" xfId="3699"/>
    <cellStyle name="40% - Accent3 46 2" xfId="6222"/>
    <cellStyle name="40% - Accent3 47" xfId="3700"/>
    <cellStyle name="40% - Accent3 47 2" xfId="6235"/>
    <cellStyle name="40% - Accent3 48" xfId="3701"/>
    <cellStyle name="40% - Accent3 48 2" xfId="6248"/>
    <cellStyle name="40% - Accent3 49" xfId="3702"/>
    <cellStyle name="40% - Accent3 49 2" xfId="6261"/>
    <cellStyle name="40% - Accent3 5" xfId="618"/>
    <cellStyle name="40% - Accent3 5 2" xfId="3000"/>
    <cellStyle name="40% - Accent3 5 2 2" xfId="5103"/>
    <cellStyle name="40% - Accent3 5 3" xfId="3001"/>
    <cellStyle name="40% - Accent3 5 3 2" xfId="5329"/>
    <cellStyle name="40% - Accent3 5 4" xfId="3002"/>
    <cellStyle name="40% - Accent3 5 4 2" xfId="5761"/>
    <cellStyle name="40% - Accent3 5 5" xfId="4465"/>
    <cellStyle name="40% - Accent3 50" xfId="3703"/>
    <cellStyle name="40% - Accent3 50 2" xfId="6275"/>
    <cellStyle name="40% - Accent3 51" xfId="3704"/>
    <cellStyle name="40% - Accent3 51 2" xfId="6289"/>
    <cellStyle name="40% - Accent3 52" xfId="4009"/>
    <cellStyle name="40% - Accent3 53" xfId="4051"/>
    <cellStyle name="40% - Accent3 54" xfId="6303"/>
    <cellStyle name="40% - Accent3 55" xfId="6345"/>
    <cellStyle name="40% - Accent3 56" xfId="6387"/>
    <cellStyle name="40% - Accent3 57" xfId="6429"/>
    <cellStyle name="40% - Accent3 58" xfId="6471"/>
    <cellStyle name="40% - Accent3 59" xfId="6513"/>
    <cellStyle name="40% - Accent3 6" xfId="619"/>
    <cellStyle name="40% - Accent3 6 2" xfId="3003"/>
    <cellStyle name="40% - Accent3 6 2 2" xfId="5104"/>
    <cellStyle name="40% - Accent3 6 3" xfId="3004"/>
    <cellStyle name="40% - Accent3 6 3 2" xfId="5328"/>
    <cellStyle name="40% - Accent3 6 4" xfId="3005"/>
    <cellStyle name="40% - Accent3 6 4 2" xfId="5760"/>
    <cellStyle name="40% - Accent3 6 5" xfId="4466"/>
    <cellStyle name="40% - Accent3 60" xfId="6555"/>
    <cellStyle name="40% - Accent3 61" xfId="6597"/>
    <cellStyle name="40% - Accent3 62" xfId="6639"/>
    <cellStyle name="40% - Accent3 63" xfId="6681"/>
    <cellStyle name="40% - Accent3 64" xfId="6723"/>
    <cellStyle name="40% - Accent3 65" xfId="6765"/>
    <cellStyle name="40% - Accent3 66" xfId="6807"/>
    <cellStyle name="40% - Accent3 67" xfId="6849"/>
    <cellStyle name="40% - Accent3 68" xfId="6891"/>
    <cellStyle name="40% - Accent3 69" xfId="6933"/>
    <cellStyle name="40% - Accent3 7" xfId="620"/>
    <cellStyle name="40% - Accent3 7 2" xfId="3006"/>
    <cellStyle name="40% - Accent3 7 2 2" xfId="5105"/>
    <cellStyle name="40% - Accent3 7 3" xfId="3007"/>
    <cellStyle name="40% - Accent3 7 3 2" xfId="5327"/>
    <cellStyle name="40% - Accent3 7 4" xfId="3008"/>
    <cellStyle name="40% - Accent3 7 4 2" xfId="5759"/>
    <cellStyle name="40% - Accent3 7 5" xfId="4467"/>
    <cellStyle name="40% - Accent3 70" xfId="6975"/>
    <cellStyle name="40% - Accent3 71" xfId="7017"/>
    <cellStyle name="40% - Accent3 72" xfId="7059"/>
    <cellStyle name="40% - Accent3 8" xfId="621"/>
    <cellStyle name="40% - Accent3 8 2" xfId="3009"/>
    <cellStyle name="40% - Accent3 8 2 2" xfId="5106"/>
    <cellStyle name="40% - Accent3 8 3" xfId="3010"/>
    <cellStyle name="40% - Accent3 8 3 2" xfId="5326"/>
    <cellStyle name="40% - Accent3 8 4" xfId="3011"/>
    <cellStyle name="40% - Accent3 8 4 2" xfId="5758"/>
    <cellStyle name="40% - Accent3 8 5" xfId="4468"/>
    <cellStyle name="40% - Accent3 9" xfId="622"/>
    <cellStyle name="40% - Accent3 9 2" xfId="3012"/>
    <cellStyle name="40% - Accent3 9 2 2" xfId="5107"/>
    <cellStyle name="40% - Accent3 9 3" xfId="3013"/>
    <cellStyle name="40% - Accent3 9 3 2" xfId="5325"/>
    <cellStyle name="40% - Accent3 9 4" xfId="3014"/>
    <cellStyle name="40% - Accent3 9 4 2" xfId="5757"/>
    <cellStyle name="40% - Accent3 9 5" xfId="4469"/>
    <cellStyle name="40% - Accent4" xfId="62" builtinId="43" customBuiltin="1"/>
    <cellStyle name="40% - Accent4 10" xfId="623"/>
    <cellStyle name="40% - Accent4 10 2" xfId="3015"/>
    <cellStyle name="40% - Accent4 10 2 2" xfId="5108"/>
    <cellStyle name="40% - Accent4 10 3" xfId="3016"/>
    <cellStyle name="40% - Accent4 10 3 2" xfId="5324"/>
    <cellStyle name="40% - Accent4 10 4" xfId="3017"/>
    <cellStyle name="40% - Accent4 10 4 2" xfId="5756"/>
    <cellStyle name="40% - Accent4 10 5" xfId="4470"/>
    <cellStyle name="40% - Accent4 11" xfId="624"/>
    <cellStyle name="40% - Accent4 11 2" xfId="3018"/>
    <cellStyle name="40% - Accent4 11 2 2" xfId="5109"/>
    <cellStyle name="40% - Accent4 11 3" xfId="3019"/>
    <cellStyle name="40% - Accent4 11 3 2" xfId="5323"/>
    <cellStyle name="40% - Accent4 11 4" xfId="3020"/>
    <cellStyle name="40% - Accent4 11 4 2" xfId="5755"/>
    <cellStyle name="40% - Accent4 11 5" xfId="4471"/>
    <cellStyle name="40% - Accent4 12" xfId="625"/>
    <cellStyle name="40% - Accent4 12 2" xfId="3021"/>
    <cellStyle name="40% - Accent4 12 2 2" xfId="5110"/>
    <cellStyle name="40% - Accent4 12 3" xfId="3022"/>
    <cellStyle name="40% - Accent4 12 3 2" xfId="5322"/>
    <cellStyle name="40% - Accent4 12 4" xfId="3023"/>
    <cellStyle name="40% - Accent4 12 4 2" xfId="5754"/>
    <cellStyle name="40% - Accent4 12 5" xfId="4472"/>
    <cellStyle name="40% - Accent4 13" xfId="626"/>
    <cellStyle name="40% - Accent4 13 2" xfId="3024"/>
    <cellStyle name="40% - Accent4 13 2 2" xfId="5111"/>
    <cellStyle name="40% - Accent4 13 3" xfId="3025"/>
    <cellStyle name="40% - Accent4 13 3 2" xfId="5321"/>
    <cellStyle name="40% - Accent4 13 4" xfId="3026"/>
    <cellStyle name="40% - Accent4 13 4 2" xfId="5699"/>
    <cellStyle name="40% - Accent4 13 5" xfId="4473"/>
    <cellStyle name="40% - Accent4 14" xfId="627"/>
    <cellStyle name="40% - Accent4 14 2" xfId="3027"/>
    <cellStyle name="40% - Accent4 14 2 2" xfId="5112"/>
    <cellStyle name="40% - Accent4 14 3" xfId="3028"/>
    <cellStyle name="40% - Accent4 14 3 2" xfId="5320"/>
    <cellStyle name="40% - Accent4 14 4" xfId="3029"/>
    <cellStyle name="40% - Accent4 14 4 2" xfId="5700"/>
    <cellStyle name="40% - Accent4 14 5" xfId="4474"/>
    <cellStyle name="40% - Accent4 15" xfId="628"/>
    <cellStyle name="40% - Accent4 15 2" xfId="3030"/>
    <cellStyle name="40% - Accent4 15 2 2" xfId="5113"/>
    <cellStyle name="40% - Accent4 15 3" xfId="3031"/>
    <cellStyle name="40% - Accent4 15 3 2" xfId="5319"/>
    <cellStyle name="40% - Accent4 15 4" xfId="3032"/>
    <cellStyle name="40% - Accent4 15 4 2" xfId="5701"/>
    <cellStyle name="40% - Accent4 15 5" xfId="4475"/>
    <cellStyle name="40% - Accent4 16" xfId="629"/>
    <cellStyle name="40% - Accent4 16 2" xfId="3033"/>
    <cellStyle name="40% - Accent4 16 2 2" xfId="5114"/>
    <cellStyle name="40% - Accent4 16 3" xfId="3034"/>
    <cellStyle name="40% - Accent4 16 3 2" xfId="5318"/>
    <cellStyle name="40% - Accent4 16 4" xfId="3035"/>
    <cellStyle name="40% - Accent4 16 4 2" xfId="5753"/>
    <cellStyle name="40% - Accent4 16 5" xfId="4476"/>
    <cellStyle name="40% - Accent4 17" xfId="630"/>
    <cellStyle name="40% - Accent4 17 2" xfId="3036"/>
    <cellStyle name="40% - Accent4 17 2 2" xfId="5115"/>
    <cellStyle name="40% - Accent4 17 3" xfId="3037"/>
    <cellStyle name="40% - Accent4 17 3 2" xfId="5317"/>
    <cellStyle name="40% - Accent4 17 4" xfId="3038"/>
    <cellStyle name="40% - Accent4 17 4 2" xfId="5752"/>
    <cellStyle name="40% - Accent4 17 5" xfId="4477"/>
    <cellStyle name="40% - Accent4 18" xfId="631"/>
    <cellStyle name="40% - Accent4 18 2" xfId="3039"/>
    <cellStyle name="40% - Accent4 18 2 2" xfId="5116"/>
    <cellStyle name="40% - Accent4 18 3" xfId="3040"/>
    <cellStyle name="40% - Accent4 18 3 2" xfId="5316"/>
    <cellStyle name="40% - Accent4 18 4" xfId="3041"/>
    <cellStyle name="40% - Accent4 18 4 2" xfId="5751"/>
    <cellStyle name="40% - Accent4 18 5" xfId="4478"/>
    <cellStyle name="40% - Accent4 19" xfId="632"/>
    <cellStyle name="40% - Accent4 19 2" xfId="3042"/>
    <cellStyle name="40% - Accent4 19 2 2" xfId="5117"/>
    <cellStyle name="40% - Accent4 19 3" xfId="3043"/>
    <cellStyle name="40% - Accent4 19 3 2" xfId="5315"/>
    <cellStyle name="40% - Accent4 19 4" xfId="3044"/>
    <cellStyle name="40% - Accent4 19 4 2" xfId="5750"/>
    <cellStyle name="40% - Accent4 19 5" xfId="4479"/>
    <cellStyle name="40% - Accent4 2" xfId="633"/>
    <cellStyle name="40% - Accent4 2 2" xfId="3045"/>
    <cellStyle name="40% - Accent4 2 2 2" xfId="5118"/>
    <cellStyle name="40% - Accent4 2 3" xfId="3046"/>
    <cellStyle name="40% - Accent4 2 3 2" xfId="5314"/>
    <cellStyle name="40% - Accent4 2 4" xfId="3047"/>
    <cellStyle name="40% - Accent4 2 4 2" xfId="5749"/>
    <cellStyle name="40% - Accent4 2 5" xfId="4480"/>
    <cellStyle name="40% - Accent4 20" xfId="634"/>
    <cellStyle name="40% - Accent4 20 2" xfId="3048"/>
    <cellStyle name="40% - Accent4 20 2 2" xfId="5119"/>
    <cellStyle name="40% - Accent4 20 3" xfId="3049"/>
    <cellStyle name="40% - Accent4 20 3 2" xfId="5313"/>
    <cellStyle name="40% - Accent4 20 4" xfId="3050"/>
    <cellStyle name="40% - Accent4 20 4 2" xfId="6113"/>
    <cellStyle name="40% - Accent4 20 5" xfId="4481"/>
    <cellStyle name="40% - Accent4 21" xfId="635"/>
    <cellStyle name="40% - Accent4 21 2" xfId="3051"/>
    <cellStyle name="40% - Accent4 21 2 2" xfId="5120"/>
    <cellStyle name="40% - Accent4 21 3" xfId="3052"/>
    <cellStyle name="40% - Accent4 21 3 2" xfId="5312"/>
    <cellStyle name="40% - Accent4 21 4" xfId="3053"/>
    <cellStyle name="40% - Accent4 21 4 2" xfId="5748"/>
    <cellStyle name="40% - Accent4 21 5" xfId="4482"/>
    <cellStyle name="40% - Accent4 22" xfId="636"/>
    <cellStyle name="40% - Accent4 22 2" xfId="3054"/>
    <cellStyle name="40% - Accent4 22 2 2" xfId="5121"/>
    <cellStyle name="40% - Accent4 22 3" xfId="3055"/>
    <cellStyle name="40% - Accent4 22 3 2" xfId="5311"/>
    <cellStyle name="40% - Accent4 22 4" xfId="3056"/>
    <cellStyle name="40% - Accent4 22 4 2" xfId="5747"/>
    <cellStyle name="40% - Accent4 22 5" xfId="4483"/>
    <cellStyle name="40% - Accent4 23" xfId="637"/>
    <cellStyle name="40% - Accent4 23 2" xfId="3057"/>
    <cellStyle name="40% - Accent4 23 2 2" xfId="5122"/>
    <cellStyle name="40% - Accent4 23 3" xfId="3058"/>
    <cellStyle name="40% - Accent4 23 3 2" xfId="5310"/>
    <cellStyle name="40% - Accent4 23 4" xfId="3059"/>
    <cellStyle name="40% - Accent4 23 4 2" xfId="5746"/>
    <cellStyle name="40% - Accent4 23 5" xfId="4484"/>
    <cellStyle name="40% - Accent4 24" xfId="638"/>
    <cellStyle name="40% - Accent4 24 2" xfId="3060"/>
    <cellStyle name="40% - Accent4 24 2 2" xfId="5123"/>
    <cellStyle name="40% - Accent4 24 3" xfId="3061"/>
    <cellStyle name="40% - Accent4 24 3 2" xfId="5309"/>
    <cellStyle name="40% - Accent4 24 4" xfId="3062"/>
    <cellStyle name="40% - Accent4 24 4 2" xfId="4627"/>
    <cellStyle name="40% - Accent4 24 5" xfId="4485"/>
    <cellStyle name="40% - Accent4 25" xfId="639"/>
    <cellStyle name="40% - Accent4 25 2" xfId="3063"/>
    <cellStyle name="40% - Accent4 25 2 2" xfId="5124"/>
    <cellStyle name="40% - Accent4 25 3" xfId="3064"/>
    <cellStyle name="40% - Accent4 25 3 2" xfId="5308"/>
    <cellStyle name="40% - Accent4 25 4" xfId="3065"/>
    <cellStyle name="40% - Accent4 25 4 2" xfId="4628"/>
    <cellStyle name="40% - Accent4 25 5" xfId="4486"/>
    <cellStyle name="40% - Accent4 26" xfId="640"/>
    <cellStyle name="40% - Accent4 26 2" xfId="3066"/>
    <cellStyle name="40% - Accent4 26 2 2" xfId="5125"/>
    <cellStyle name="40% - Accent4 26 3" xfId="3067"/>
    <cellStyle name="40% - Accent4 26 3 2" xfId="5307"/>
    <cellStyle name="40% - Accent4 26 4" xfId="3068"/>
    <cellStyle name="40% - Accent4 26 4 2" xfId="4629"/>
    <cellStyle name="40% - Accent4 26 5" xfId="4487"/>
    <cellStyle name="40% - Accent4 27" xfId="641"/>
    <cellStyle name="40% - Accent4 27 2" xfId="3069"/>
    <cellStyle name="40% - Accent4 27 2 2" xfId="5126"/>
    <cellStyle name="40% - Accent4 27 3" xfId="3070"/>
    <cellStyle name="40% - Accent4 27 3 2" xfId="5306"/>
    <cellStyle name="40% - Accent4 27 4" xfId="3071"/>
    <cellStyle name="40% - Accent4 27 4 2" xfId="4630"/>
    <cellStyle name="40% - Accent4 27 5" xfId="4488"/>
    <cellStyle name="40% - Accent4 28" xfId="642"/>
    <cellStyle name="40% - Accent4 28 2" xfId="3072"/>
    <cellStyle name="40% - Accent4 28 2 2" xfId="5127"/>
    <cellStyle name="40% - Accent4 28 3" xfId="3073"/>
    <cellStyle name="40% - Accent4 28 3 2" xfId="5305"/>
    <cellStyle name="40% - Accent4 28 4" xfId="3074"/>
    <cellStyle name="40% - Accent4 28 4 2" xfId="4631"/>
    <cellStyle name="40% - Accent4 28 5" xfId="4489"/>
    <cellStyle name="40% - Accent4 29" xfId="643"/>
    <cellStyle name="40% - Accent4 29 2" xfId="3075"/>
    <cellStyle name="40% - Accent4 29 2 2" xfId="5128"/>
    <cellStyle name="40% - Accent4 29 3" xfId="3076"/>
    <cellStyle name="40% - Accent4 29 3 2" xfId="5304"/>
    <cellStyle name="40% - Accent4 29 4" xfId="3077"/>
    <cellStyle name="40% - Accent4 29 4 2" xfId="4632"/>
    <cellStyle name="40% - Accent4 29 5" xfId="4490"/>
    <cellStyle name="40% - Accent4 3" xfId="644"/>
    <cellStyle name="40% - Accent4 3 2" xfId="3078"/>
    <cellStyle name="40% - Accent4 3 2 2" xfId="5129"/>
    <cellStyle name="40% - Accent4 3 3" xfId="3079"/>
    <cellStyle name="40% - Accent4 3 3 2" xfId="5303"/>
    <cellStyle name="40% - Accent4 3 4" xfId="3080"/>
    <cellStyle name="40% - Accent4 3 4 2" xfId="4633"/>
    <cellStyle name="40% - Accent4 3 5" xfId="4491"/>
    <cellStyle name="40% - Accent4 30" xfId="645"/>
    <cellStyle name="40% - Accent4 30 2" xfId="3081"/>
    <cellStyle name="40% - Accent4 30 2 2" xfId="5130"/>
    <cellStyle name="40% - Accent4 30 3" xfId="3082"/>
    <cellStyle name="40% - Accent4 30 3 2" xfId="5302"/>
    <cellStyle name="40% - Accent4 30 4" xfId="3083"/>
    <cellStyle name="40% - Accent4 30 4 2" xfId="4634"/>
    <cellStyle name="40% - Accent4 30 5" xfId="4492"/>
    <cellStyle name="40% - Accent4 31" xfId="646"/>
    <cellStyle name="40% - Accent4 31 2" xfId="3084"/>
    <cellStyle name="40% - Accent4 31 2 2" xfId="5131"/>
    <cellStyle name="40% - Accent4 31 3" xfId="3085"/>
    <cellStyle name="40% - Accent4 31 3 2" xfId="5301"/>
    <cellStyle name="40% - Accent4 31 4" xfId="3086"/>
    <cellStyle name="40% - Accent4 31 4 2" xfId="4635"/>
    <cellStyle name="40% - Accent4 31 5" xfId="4493"/>
    <cellStyle name="40% - Accent4 32" xfId="647"/>
    <cellStyle name="40% - Accent4 32 2" xfId="3087"/>
    <cellStyle name="40% - Accent4 32 2 2" xfId="5132"/>
    <cellStyle name="40% - Accent4 32 3" xfId="3088"/>
    <cellStyle name="40% - Accent4 32 3 2" xfId="5300"/>
    <cellStyle name="40% - Accent4 32 4" xfId="3089"/>
    <cellStyle name="40% - Accent4 32 4 2" xfId="4636"/>
    <cellStyle name="40% - Accent4 32 5" xfId="4494"/>
    <cellStyle name="40% - Accent4 33" xfId="648"/>
    <cellStyle name="40% - Accent4 33 2" xfId="3090"/>
    <cellStyle name="40% - Accent4 33 2 2" xfId="5133"/>
    <cellStyle name="40% - Accent4 33 3" xfId="3091"/>
    <cellStyle name="40% - Accent4 33 3 2" xfId="5299"/>
    <cellStyle name="40% - Accent4 33 4" xfId="3092"/>
    <cellStyle name="40% - Accent4 33 4 2" xfId="4637"/>
    <cellStyle name="40% - Accent4 33 5" xfId="4495"/>
    <cellStyle name="40% - Accent4 34" xfId="649"/>
    <cellStyle name="40% - Accent4 34 2" xfId="3093"/>
    <cellStyle name="40% - Accent4 34 2 2" xfId="5134"/>
    <cellStyle name="40% - Accent4 34 3" xfId="3094"/>
    <cellStyle name="40% - Accent4 34 3 2" xfId="5298"/>
    <cellStyle name="40% - Accent4 34 4" xfId="3095"/>
    <cellStyle name="40% - Accent4 34 4 2" xfId="4638"/>
    <cellStyle name="40% - Accent4 34 5" xfId="4496"/>
    <cellStyle name="40% - Accent4 35" xfId="650"/>
    <cellStyle name="40% - Accent4 35 2" xfId="3096"/>
    <cellStyle name="40% - Accent4 35 2 2" xfId="5135"/>
    <cellStyle name="40% - Accent4 35 3" xfId="3097"/>
    <cellStyle name="40% - Accent4 35 3 2" xfId="5297"/>
    <cellStyle name="40% - Accent4 35 4" xfId="3098"/>
    <cellStyle name="40% - Accent4 35 4 2" xfId="4639"/>
    <cellStyle name="40% - Accent4 35 5" xfId="4497"/>
    <cellStyle name="40% - Accent4 36" xfId="651"/>
    <cellStyle name="40% - Accent4 36 2" xfId="3099"/>
    <cellStyle name="40% - Accent4 36 2 2" xfId="5136"/>
    <cellStyle name="40% - Accent4 36 3" xfId="3100"/>
    <cellStyle name="40% - Accent4 36 3 2" xfId="5296"/>
    <cellStyle name="40% - Accent4 36 4" xfId="3101"/>
    <cellStyle name="40% - Accent4 36 4 2" xfId="4640"/>
    <cellStyle name="40% - Accent4 36 5" xfId="4498"/>
    <cellStyle name="40% - Accent4 37" xfId="652"/>
    <cellStyle name="40% - Accent4 37 2" xfId="3102"/>
    <cellStyle name="40% - Accent4 37 2 2" xfId="5137"/>
    <cellStyle name="40% - Accent4 37 3" xfId="3103"/>
    <cellStyle name="40% - Accent4 37 3 2" xfId="5295"/>
    <cellStyle name="40% - Accent4 37 4" xfId="3104"/>
    <cellStyle name="40% - Accent4 37 4 2" xfId="4641"/>
    <cellStyle name="40% - Accent4 37 5" xfId="4499"/>
    <cellStyle name="40% - Accent4 38" xfId="653"/>
    <cellStyle name="40% - Accent4 38 2" xfId="3105"/>
    <cellStyle name="40% - Accent4 38 2 2" xfId="5138"/>
    <cellStyle name="40% - Accent4 38 3" xfId="3106"/>
    <cellStyle name="40% - Accent4 38 3 2" xfId="4713"/>
    <cellStyle name="40% - Accent4 38 4" xfId="3107"/>
    <cellStyle name="40% - Accent4 38 4 2" xfId="4642"/>
    <cellStyle name="40% - Accent4 38 5" xfId="4500"/>
    <cellStyle name="40% - Accent4 39" xfId="654"/>
    <cellStyle name="40% - Accent4 39 2" xfId="3108"/>
    <cellStyle name="40% - Accent4 39 2 2" xfId="5139"/>
    <cellStyle name="40% - Accent4 39 3" xfId="3109"/>
    <cellStyle name="40% - Accent4 39 3 2" xfId="4712"/>
    <cellStyle name="40% - Accent4 39 4" xfId="3110"/>
    <cellStyle name="40% - Accent4 39 4 2" xfId="4643"/>
    <cellStyle name="40% - Accent4 39 5" xfId="4501"/>
    <cellStyle name="40% - Accent4 4" xfId="655"/>
    <cellStyle name="40% - Accent4 4 2" xfId="3111"/>
    <cellStyle name="40% - Accent4 4 2 2" xfId="5140"/>
    <cellStyle name="40% - Accent4 4 3" xfId="3112"/>
    <cellStyle name="40% - Accent4 4 3 2" xfId="4711"/>
    <cellStyle name="40% - Accent4 4 4" xfId="3113"/>
    <cellStyle name="40% - Accent4 4 4 2" xfId="4644"/>
    <cellStyle name="40% - Accent4 4 5" xfId="4502"/>
    <cellStyle name="40% - Accent4 40" xfId="656"/>
    <cellStyle name="40% - Accent4 40 2" xfId="3114"/>
    <cellStyle name="40% - Accent4 40 2 2" xfId="5141"/>
    <cellStyle name="40% - Accent4 40 3" xfId="3115"/>
    <cellStyle name="40% - Accent4 40 3 2" xfId="4710"/>
    <cellStyle name="40% - Accent4 40 4" xfId="3116"/>
    <cellStyle name="40% - Accent4 40 4 2" xfId="4645"/>
    <cellStyle name="40% - Accent4 40 5" xfId="4503"/>
    <cellStyle name="40% - Accent4 41" xfId="3117"/>
    <cellStyle name="40% - Accent4 41 2" xfId="5742"/>
    <cellStyle name="40% - Accent4 42" xfId="3118"/>
    <cellStyle name="40% - Accent4 42 2" xfId="6171"/>
    <cellStyle name="40% - Accent4 43" xfId="3705"/>
    <cellStyle name="40% - Accent4 43 2" xfId="6184"/>
    <cellStyle name="40% - Accent4 44" xfId="3706"/>
    <cellStyle name="40% - Accent4 44 2" xfId="6197"/>
    <cellStyle name="40% - Accent4 45" xfId="3707"/>
    <cellStyle name="40% - Accent4 45 2" xfId="6210"/>
    <cellStyle name="40% - Accent4 46" xfId="3708"/>
    <cellStyle name="40% - Accent4 46 2" xfId="6223"/>
    <cellStyle name="40% - Accent4 47" xfId="3709"/>
    <cellStyle name="40% - Accent4 47 2" xfId="6236"/>
    <cellStyle name="40% - Accent4 48" xfId="3710"/>
    <cellStyle name="40% - Accent4 48 2" xfId="6249"/>
    <cellStyle name="40% - Accent4 49" xfId="3711"/>
    <cellStyle name="40% - Accent4 49 2" xfId="6262"/>
    <cellStyle name="40% - Accent4 5" xfId="657"/>
    <cellStyle name="40% - Accent4 5 2" xfId="3119"/>
    <cellStyle name="40% - Accent4 5 2 2" xfId="5142"/>
    <cellStyle name="40% - Accent4 5 3" xfId="3120"/>
    <cellStyle name="40% - Accent4 5 3 2" xfId="4709"/>
    <cellStyle name="40% - Accent4 5 4" xfId="3121"/>
    <cellStyle name="40% - Accent4 5 4 2" xfId="4646"/>
    <cellStyle name="40% - Accent4 5 5" xfId="4504"/>
    <cellStyle name="40% - Accent4 50" xfId="3712"/>
    <cellStyle name="40% - Accent4 50 2" xfId="6276"/>
    <cellStyle name="40% - Accent4 51" xfId="3713"/>
    <cellStyle name="40% - Accent4 51 2" xfId="6290"/>
    <cellStyle name="40% - Accent4 52" xfId="4010"/>
    <cellStyle name="40% - Accent4 53" xfId="4052"/>
    <cellStyle name="40% - Accent4 54" xfId="6304"/>
    <cellStyle name="40% - Accent4 55" xfId="6346"/>
    <cellStyle name="40% - Accent4 56" xfId="6388"/>
    <cellStyle name="40% - Accent4 57" xfId="6430"/>
    <cellStyle name="40% - Accent4 58" xfId="6472"/>
    <cellStyle name="40% - Accent4 59" xfId="6514"/>
    <cellStyle name="40% - Accent4 6" xfId="658"/>
    <cellStyle name="40% - Accent4 6 2" xfId="3122"/>
    <cellStyle name="40% - Accent4 6 2 2" xfId="5143"/>
    <cellStyle name="40% - Accent4 6 3" xfId="3123"/>
    <cellStyle name="40% - Accent4 6 3 2" xfId="4708"/>
    <cellStyle name="40% - Accent4 6 4" xfId="3124"/>
    <cellStyle name="40% - Accent4 6 4 2" xfId="4647"/>
    <cellStyle name="40% - Accent4 6 5" xfId="4505"/>
    <cellStyle name="40% - Accent4 60" xfId="6556"/>
    <cellStyle name="40% - Accent4 61" xfId="6598"/>
    <cellStyle name="40% - Accent4 62" xfId="6640"/>
    <cellStyle name="40% - Accent4 63" xfId="6682"/>
    <cellStyle name="40% - Accent4 64" xfId="6724"/>
    <cellStyle name="40% - Accent4 65" xfId="6766"/>
    <cellStyle name="40% - Accent4 66" xfId="6808"/>
    <cellStyle name="40% - Accent4 67" xfId="6850"/>
    <cellStyle name="40% - Accent4 68" xfId="6892"/>
    <cellStyle name="40% - Accent4 69" xfId="6934"/>
    <cellStyle name="40% - Accent4 7" xfId="659"/>
    <cellStyle name="40% - Accent4 7 2" xfId="3125"/>
    <cellStyle name="40% - Accent4 7 2 2" xfId="5144"/>
    <cellStyle name="40% - Accent4 7 3" xfId="3126"/>
    <cellStyle name="40% - Accent4 7 3 2" xfId="4707"/>
    <cellStyle name="40% - Accent4 7 4" xfId="3127"/>
    <cellStyle name="40% - Accent4 7 4 2" xfId="4648"/>
    <cellStyle name="40% - Accent4 7 5" xfId="4506"/>
    <cellStyle name="40% - Accent4 70" xfId="6976"/>
    <cellStyle name="40% - Accent4 71" xfId="7018"/>
    <cellStyle name="40% - Accent4 72" xfId="7060"/>
    <cellStyle name="40% - Accent4 8" xfId="660"/>
    <cellStyle name="40% - Accent4 8 2" xfId="3128"/>
    <cellStyle name="40% - Accent4 8 2 2" xfId="5145"/>
    <cellStyle name="40% - Accent4 8 3" xfId="3129"/>
    <cellStyle name="40% - Accent4 8 3 2" xfId="4706"/>
    <cellStyle name="40% - Accent4 8 4" xfId="3130"/>
    <cellStyle name="40% - Accent4 8 4 2" xfId="4649"/>
    <cellStyle name="40% - Accent4 8 5" xfId="4507"/>
    <cellStyle name="40% - Accent4 9" xfId="661"/>
    <cellStyle name="40% - Accent4 9 2" xfId="3131"/>
    <cellStyle name="40% - Accent4 9 2 2" xfId="5146"/>
    <cellStyle name="40% - Accent4 9 3" xfId="3132"/>
    <cellStyle name="40% - Accent4 9 3 2" xfId="4705"/>
    <cellStyle name="40% - Accent4 9 4" xfId="3133"/>
    <cellStyle name="40% - Accent4 9 4 2" xfId="4650"/>
    <cellStyle name="40% - Accent4 9 5" xfId="4508"/>
    <cellStyle name="40% - Accent5" xfId="63" builtinId="47" customBuiltin="1"/>
    <cellStyle name="40% - Accent5 10" xfId="662"/>
    <cellStyle name="40% - Accent5 10 2" xfId="3134"/>
    <cellStyle name="40% - Accent5 10 2 2" xfId="5147"/>
    <cellStyle name="40% - Accent5 10 3" xfId="3135"/>
    <cellStyle name="40% - Accent5 10 3 2" xfId="4704"/>
    <cellStyle name="40% - Accent5 10 4" xfId="3136"/>
    <cellStyle name="40% - Accent5 10 4 2" xfId="4651"/>
    <cellStyle name="40% - Accent5 10 5" xfId="4509"/>
    <cellStyle name="40% - Accent5 11" xfId="663"/>
    <cellStyle name="40% - Accent5 11 2" xfId="3137"/>
    <cellStyle name="40% - Accent5 11 2 2" xfId="5148"/>
    <cellStyle name="40% - Accent5 11 3" xfId="3138"/>
    <cellStyle name="40% - Accent5 11 3 2" xfId="4703"/>
    <cellStyle name="40% - Accent5 11 4" xfId="3139"/>
    <cellStyle name="40% - Accent5 11 4 2" xfId="4652"/>
    <cellStyle name="40% - Accent5 11 5" xfId="4510"/>
    <cellStyle name="40% - Accent5 12" xfId="664"/>
    <cellStyle name="40% - Accent5 12 2" xfId="3140"/>
    <cellStyle name="40% - Accent5 12 2 2" xfId="5149"/>
    <cellStyle name="40% - Accent5 12 3" xfId="3141"/>
    <cellStyle name="40% - Accent5 12 3 2" xfId="4699"/>
    <cellStyle name="40% - Accent5 12 4" xfId="3142"/>
    <cellStyle name="40% - Accent5 12 4 2" xfId="4653"/>
    <cellStyle name="40% - Accent5 12 5" xfId="4511"/>
    <cellStyle name="40% - Accent5 13" xfId="665"/>
    <cellStyle name="40% - Accent5 13 2" xfId="3143"/>
    <cellStyle name="40% - Accent5 13 2 2" xfId="5150"/>
    <cellStyle name="40% - Accent5 13 3" xfId="3144"/>
    <cellStyle name="40% - Accent5 13 3 2" xfId="4698"/>
    <cellStyle name="40% - Accent5 13 4" xfId="3145"/>
    <cellStyle name="40% - Accent5 13 4 2" xfId="4654"/>
    <cellStyle name="40% - Accent5 13 5" xfId="4512"/>
    <cellStyle name="40% - Accent5 14" xfId="666"/>
    <cellStyle name="40% - Accent5 14 2" xfId="3146"/>
    <cellStyle name="40% - Accent5 14 2 2" xfId="5151"/>
    <cellStyle name="40% - Accent5 14 3" xfId="3147"/>
    <cellStyle name="40% - Accent5 14 3 2" xfId="4697"/>
    <cellStyle name="40% - Accent5 14 4" xfId="3148"/>
    <cellStyle name="40% - Accent5 14 4 2" xfId="4655"/>
    <cellStyle name="40% - Accent5 14 5" xfId="4513"/>
    <cellStyle name="40% - Accent5 15" xfId="667"/>
    <cellStyle name="40% - Accent5 15 2" xfId="3149"/>
    <cellStyle name="40% - Accent5 15 2 2" xfId="5152"/>
    <cellStyle name="40% - Accent5 15 3" xfId="3150"/>
    <cellStyle name="40% - Accent5 15 3 2" xfId="4696"/>
    <cellStyle name="40% - Accent5 15 4" xfId="3151"/>
    <cellStyle name="40% - Accent5 15 4 2" xfId="4656"/>
    <cellStyle name="40% - Accent5 15 5" xfId="4514"/>
    <cellStyle name="40% - Accent5 16" xfId="668"/>
    <cellStyle name="40% - Accent5 16 2" xfId="3152"/>
    <cellStyle name="40% - Accent5 16 2 2" xfId="5153"/>
    <cellStyle name="40% - Accent5 16 3" xfId="3153"/>
    <cellStyle name="40% - Accent5 16 3 2" xfId="4695"/>
    <cellStyle name="40% - Accent5 16 4" xfId="3154"/>
    <cellStyle name="40% - Accent5 16 4 2" xfId="4657"/>
    <cellStyle name="40% - Accent5 16 5" xfId="4515"/>
    <cellStyle name="40% - Accent5 17" xfId="669"/>
    <cellStyle name="40% - Accent5 17 2" xfId="3155"/>
    <cellStyle name="40% - Accent5 17 2 2" xfId="5154"/>
    <cellStyle name="40% - Accent5 17 3" xfId="3156"/>
    <cellStyle name="40% - Accent5 17 3 2" xfId="4694"/>
    <cellStyle name="40% - Accent5 17 4" xfId="3157"/>
    <cellStyle name="40% - Accent5 17 4 2" xfId="5702"/>
    <cellStyle name="40% - Accent5 17 5" xfId="4516"/>
    <cellStyle name="40% - Accent5 18" xfId="670"/>
    <cellStyle name="40% - Accent5 18 2" xfId="3158"/>
    <cellStyle name="40% - Accent5 18 2 2" xfId="5155"/>
    <cellStyle name="40% - Accent5 18 3" xfId="3159"/>
    <cellStyle name="40% - Accent5 18 3 2" xfId="4693"/>
    <cellStyle name="40% - Accent5 18 4" xfId="3160"/>
    <cellStyle name="40% - Accent5 18 4 2" xfId="5703"/>
    <cellStyle name="40% - Accent5 18 5" xfId="4517"/>
    <cellStyle name="40% - Accent5 19" xfId="671"/>
    <cellStyle name="40% - Accent5 19 2" xfId="3161"/>
    <cellStyle name="40% - Accent5 19 2 2" xfId="5156"/>
    <cellStyle name="40% - Accent5 19 3" xfId="3162"/>
    <cellStyle name="40% - Accent5 19 3 2" xfId="4692"/>
    <cellStyle name="40% - Accent5 19 4" xfId="3163"/>
    <cellStyle name="40% - Accent5 19 4 2" xfId="5704"/>
    <cellStyle name="40% - Accent5 19 5" xfId="4518"/>
    <cellStyle name="40% - Accent5 2" xfId="672"/>
    <cellStyle name="40% - Accent5 2 2" xfId="3164"/>
    <cellStyle name="40% - Accent5 2 2 2" xfId="5157"/>
    <cellStyle name="40% - Accent5 2 3" xfId="3165"/>
    <cellStyle name="40% - Accent5 2 3 2" xfId="4691"/>
    <cellStyle name="40% - Accent5 2 4" xfId="3166"/>
    <cellStyle name="40% - Accent5 2 4 2" xfId="5705"/>
    <cellStyle name="40% - Accent5 2 5" xfId="4519"/>
    <cellStyle name="40% - Accent5 20" xfId="673"/>
    <cellStyle name="40% - Accent5 20 2" xfId="3167"/>
    <cellStyle name="40% - Accent5 20 2 2" xfId="5158"/>
    <cellStyle name="40% - Accent5 20 3" xfId="3168"/>
    <cellStyle name="40% - Accent5 20 3 2" xfId="4690"/>
    <cellStyle name="40% - Accent5 20 4" xfId="3169"/>
    <cellStyle name="40% - Accent5 20 4 2" xfId="5706"/>
    <cellStyle name="40% - Accent5 20 5" xfId="4520"/>
    <cellStyle name="40% - Accent5 21" xfId="674"/>
    <cellStyle name="40% - Accent5 21 2" xfId="3170"/>
    <cellStyle name="40% - Accent5 21 2 2" xfId="5159"/>
    <cellStyle name="40% - Accent5 21 3" xfId="3171"/>
    <cellStyle name="40% - Accent5 21 3 2" xfId="4689"/>
    <cellStyle name="40% - Accent5 21 4" xfId="3172"/>
    <cellStyle name="40% - Accent5 21 4 2" xfId="5707"/>
    <cellStyle name="40% - Accent5 21 5" xfId="4521"/>
    <cellStyle name="40% - Accent5 22" xfId="675"/>
    <cellStyle name="40% - Accent5 22 2" xfId="3173"/>
    <cellStyle name="40% - Accent5 22 2 2" xfId="5160"/>
    <cellStyle name="40% - Accent5 22 3" xfId="3174"/>
    <cellStyle name="40% - Accent5 22 3 2" xfId="4688"/>
    <cellStyle name="40% - Accent5 22 4" xfId="3175"/>
    <cellStyle name="40% - Accent5 22 4 2" xfId="5708"/>
    <cellStyle name="40% - Accent5 22 5" xfId="4522"/>
    <cellStyle name="40% - Accent5 23" xfId="676"/>
    <cellStyle name="40% - Accent5 23 2" xfId="3176"/>
    <cellStyle name="40% - Accent5 23 2 2" xfId="5161"/>
    <cellStyle name="40% - Accent5 23 3" xfId="3177"/>
    <cellStyle name="40% - Accent5 23 3 2" xfId="4687"/>
    <cellStyle name="40% - Accent5 23 4" xfId="3178"/>
    <cellStyle name="40% - Accent5 23 4 2" xfId="5709"/>
    <cellStyle name="40% - Accent5 23 5" xfId="4523"/>
    <cellStyle name="40% - Accent5 24" xfId="677"/>
    <cellStyle name="40% - Accent5 24 2" xfId="3179"/>
    <cellStyle name="40% - Accent5 24 2 2" xfId="5162"/>
    <cellStyle name="40% - Accent5 24 3" xfId="3180"/>
    <cellStyle name="40% - Accent5 24 3 2" xfId="4686"/>
    <cellStyle name="40% - Accent5 24 4" xfId="3181"/>
    <cellStyle name="40% - Accent5 24 4 2" xfId="5710"/>
    <cellStyle name="40% - Accent5 24 5" xfId="4524"/>
    <cellStyle name="40% - Accent5 25" xfId="678"/>
    <cellStyle name="40% - Accent5 25 2" xfId="3182"/>
    <cellStyle name="40% - Accent5 25 2 2" xfId="5163"/>
    <cellStyle name="40% - Accent5 25 3" xfId="3183"/>
    <cellStyle name="40% - Accent5 25 3 2" xfId="4685"/>
    <cellStyle name="40% - Accent5 25 4" xfId="3184"/>
    <cellStyle name="40% - Accent5 25 4 2" xfId="5711"/>
    <cellStyle name="40% - Accent5 25 5" xfId="4525"/>
    <cellStyle name="40% - Accent5 26" xfId="679"/>
    <cellStyle name="40% - Accent5 26 2" xfId="3185"/>
    <cellStyle name="40% - Accent5 26 2 2" xfId="5164"/>
    <cellStyle name="40% - Accent5 26 3" xfId="3186"/>
    <cellStyle name="40% - Accent5 26 3 2" xfId="4684"/>
    <cellStyle name="40% - Accent5 26 4" xfId="3187"/>
    <cellStyle name="40% - Accent5 26 4 2" xfId="5712"/>
    <cellStyle name="40% - Accent5 26 5" xfId="4526"/>
    <cellStyle name="40% - Accent5 27" xfId="680"/>
    <cellStyle name="40% - Accent5 27 2" xfId="3188"/>
    <cellStyle name="40% - Accent5 27 2 2" xfId="5165"/>
    <cellStyle name="40% - Accent5 27 3" xfId="3189"/>
    <cellStyle name="40% - Accent5 27 3 2" xfId="4683"/>
    <cellStyle name="40% - Accent5 27 4" xfId="3190"/>
    <cellStyle name="40% - Accent5 27 4 2" xfId="5716"/>
    <cellStyle name="40% - Accent5 27 5" xfId="4527"/>
    <cellStyle name="40% - Accent5 28" xfId="681"/>
    <cellStyle name="40% - Accent5 28 2" xfId="3191"/>
    <cellStyle name="40% - Accent5 28 2 2" xfId="5166"/>
    <cellStyle name="40% - Accent5 28 3" xfId="3192"/>
    <cellStyle name="40% - Accent5 28 3 2" xfId="4702"/>
    <cellStyle name="40% - Accent5 28 4" xfId="3193"/>
    <cellStyle name="40% - Accent5 28 4 2" xfId="5717"/>
    <cellStyle name="40% - Accent5 28 5" xfId="4528"/>
    <cellStyle name="40% - Accent5 29" xfId="682"/>
    <cellStyle name="40% - Accent5 29 2" xfId="3194"/>
    <cellStyle name="40% - Accent5 29 2 2" xfId="5167"/>
    <cellStyle name="40% - Accent5 29 3" xfId="3195"/>
    <cellStyle name="40% - Accent5 29 3 2" xfId="5294"/>
    <cellStyle name="40% - Accent5 29 4" xfId="3196"/>
    <cellStyle name="40% - Accent5 29 4 2" xfId="4755"/>
    <cellStyle name="40% - Accent5 29 5" xfId="4529"/>
    <cellStyle name="40% - Accent5 3" xfId="683"/>
    <cellStyle name="40% - Accent5 3 2" xfId="3197"/>
    <cellStyle name="40% - Accent5 3 2 2" xfId="5168"/>
    <cellStyle name="40% - Accent5 3 3" xfId="3198"/>
    <cellStyle name="40% - Accent5 3 3 2" xfId="5293"/>
    <cellStyle name="40% - Accent5 3 4" xfId="3199"/>
    <cellStyle name="40% - Accent5 3 4 2" xfId="5718"/>
    <cellStyle name="40% - Accent5 3 5" xfId="4530"/>
    <cellStyle name="40% - Accent5 30" xfId="684"/>
    <cellStyle name="40% - Accent5 30 2" xfId="3200"/>
    <cellStyle name="40% - Accent5 30 2 2" xfId="5169"/>
    <cellStyle name="40% - Accent5 30 3" xfId="3201"/>
    <cellStyle name="40% - Accent5 30 3 2" xfId="5292"/>
    <cellStyle name="40% - Accent5 30 4" xfId="3202"/>
    <cellStyle name="40% - Accent5 30 4 2" xfId="5719"/>
    <cellStyle name="40% - Accent5 30 5" xfId="4531"/>
    <cellStyle name="40% - Accent5 31" xfId="685"/>
    <cellStyle name="40% - Accent5 31 2" xfId="3203"/>
    <cellStyle name="40% - Accent5 31 2 2" xfId="5170"/>
    <cellStyle name="40% - Accent5 31 3" xfId="3204"/>
    <cellStyle name="40% - Accent5 31 3 2" xfId="5291"/>
    <cellStyle name="40% - Accent5 31 4" xfId="3205"/>
    <cellStyle name="40% - Accent5 31 4 2" xfId="5720"/>
    <cellStyle name="40% - Accent5 31 5" xfId="4532"/>
    <cellStyle name="40% - Accent5 32" xfId="686"/>
    <cellStyle name="40% - Accent5 32 2" xfId="3206"/>
    <cellStyle name="40% - Accent5 32 2 2" xfId="5171"/>
    <cellStyle name="40% - Accent5 32 3" xfId="3207"/>
    <cellStyle name="40% - Accent5 32 3 2" xfId="5290"/>
    <cellStyle name="40% - Accent5 32 4" xfId="3208"/>
    <cellStyle name="40% - Accent5 32 4 2" xfId="5721"/>
    <cellStyle name="40% - Accent5 32 5" xfId="4533"/>
    <cellStyle name="40% - Accent5 33" xfId="687"/>
    <cellStyle name="40% - Accent5 33 2" xfId="3209"/>
    <cellStyle name="40% - Accent5 33 2 2" xfId="5172"/>
    <cellStyle name="40% - Accent5 33 3" xfId="3210"/>
    <cellStyle name="40% - Accent5 33 3 2" xfId="5289"/>
    <cellStyle name="40% - Accent5 33 4" xfId="3211"/>
    <cellStyle name="40% - Accent5 33 4 2" xfId="5722"/>
    <cellStyle name="40% - Accent5 33 5" xfId="4534"/>
    <cellStyle name="40% - Accent5 34" xfId="688"/>
    <cellStyle name="40% - Accent5 34 2" xfId="3212"/>
    <cellStyle name="40% - Accent5 34 2 2" xfId="5173"/>
    <cellStyle name="40% - Accent5 34 3" xfId="3213"/>
    <cellStyle name="40% - Accent5 34 3 2" xfId="5288"/>
    <cellStyle name="40% - Accent5 34 4" xfId="3214"/>
    <cellStyle name="40% - Accent5 34 4 2" xfId="5723"/>
    <cellStyle name="40% - Accent5 34 5" xfId="4535"/>
    <cellStyle name="40% - Accent5 35" xfId="689"/>
    <cellStyle name="40% - Accent5 35 2" xfId="3215"/>
    <cellStyle name="40% - Accent5 35 2 2" xfId="5174"/>
    <cellStyle name="40% - Accent5 35 3" xfId="3216"/>
    <cellStyle name="40% - Accent5 35 3 2" xfId="5287"/>
    <cellStyle name="40% - Accent5 35 4" xfId="3217"/>
    <cellStyle name="40% - Accent5 35 4 2" xfId="5724"/>
    <cellStyle name="40% - Accent5 35 5" xfId="4536"/>
    <cellStyle name="40% - Accent5 36" xfId="690"/>
    <cellStyle name="40% - Accent5 36 2" xfId="3218"/>
    <cellStyle name="40% - Accent5 36 2 2" xfId="5175"/>
    <cellStyle name="40% - Accent5 36 3" xfId="3219"/>
    <cellStyle name="40% - Accent5 36 3 2" xfId="5286"/>
    <cellStyle name="40% - Accent5 36 4" xfId="3220"/>
    <cellStyle name="40% - Accent5 36 4 2" xfId="5725"/>
    <cellStyle name="40% - Accent5 36 5" xfId="4537"/>
    <cellStyle name="40% - Accent5 37" xfId="691"/>
    <cellStyle name="40% - Accent5 37 2" xfId="3221"/>
    <cellStyle name="40% - Accent5 37 2 2" xfId="5176"/>
    <cellStyle name="40% - Accent5 37 3" xfId="3222"/>
    <cellStyle name="40% - Accent5 37 3 2" xfId="5285"/>
    <cellStyle name="40% - Accent5 37 4" xfId="3223"/>
    <cellStyle name="40% - Accent5 37 4 2" xfId="5726"/>
    <cellStyle name="40% - Accent5 37 5" xfId="4538"/>
    <cellStyle name="40% - Accent5 38" xfId="692"/>
    <cellStyle name="40% - Accent5 38 2" xfId="3224"/>
    <cellStyle name="40% - Accent5 38 2 2" xfId="5177"/>
    <cellStyle name="40% - Accent5 38 3" xfId="3225"/>
    <cellStyle name="40% - Accent5 38 3 2" xfId="5284"/>
    <cellStyle name="40% - Accent5 38 4" xfId="3226"/>
    <cellStyle name="40% - Accent5 38 4 2" xfId="5727"/>
    <cellStyle name="40% - Accent5 38 5" xfId="4539"/>
    <cellStyle name="40% - Accent5 39" xfId="693"/>
    <cellStyle name="40% - Accent5 39 2" xfId="3227"/>
    <cellStyle name="40% - Accent5 39 2 2" xfId="5178"/>
    <cellStyle name="40% - Accent5 39 3" xfId="3228"/>
    <cellStyle name="40% - Accent5 39 3 2" xfId="5283"/>
    <cellStyle name="40% - Accent5 39 4" xfId="3229"/>
    <cellStyle name="40% - Accent5 39 4 2" xfId="5728"/>
    <cellStyle name="40% - Accent5 39 5" xfId="4540"/>
    <cellStyle name="40% - Accent5 4" xfId="694"/>
    <cellStyle name="40% - Accent5 4 2" xfId="3230"/>
    <cellStyle name="40% - Accent5 4 2 2" xfId="5179"/>
    <cellStyle name="40% - Accent5 4 3" xfId="3231"/>
    <cellStyle name="40% - Accent5 4 3 2" xfId="5282"/>
    <cellStyle name="40% - Accent5 4 4" xfId="3232"/>
    <cellStyle name="40% - Accent5 4 4 2" xfId="5729"/>
    <cellStyle name="40% - Accent5 4 5" xfId="4541"/>
    <cellStyle name="40% - Accent5 40" xfId="695"/>
    <cellStyle name="40% - Accent5 40 2" xfId="3233"/>
    <cellStyle name="40% - Accent5 40 2 2" xfId="5180"/>
    <cellStyle name="40% - Accent5 40 3" xfId="3234"/>
    <cellStyle name="40% - Accent5 40 3 2" xfId="5281"/>
    <cellStyle name="40% - Accent5 40 4" xfId="3235"/>
    <cellStyle name="40% - Accent5 40 4 2" xfId="5730"/>
    <cellStyle name="40% - Accent5 40 5" xfId="4542"/>
    <cellStyle name="40% - Accent5 41" xfId="3236"/>
    <cellStyle name="40% - Accent5 41 2" xfId="5743"/>
    <cellStyle name="40% - Accent5 42" xfId="3237"/>
    <cellStyle name="40% - Accent5 42 2" xfId="6172"/>
    <cellStyle name="40% - Accent5 43" xfId="3714"/>
    <cellStyle name="40% - Accent5 43 2" xfId="6185"/>
    <cellStyle name="40% - Accent5 44" xfId="3715"/>
    <cellStyle name="40% - Accent5 44 2" xfId="6198"/>
    <cellStyle name="40% - Accent5 45" xfId="3716"/>
    <cellStyle name="40% - Accent5 45 2" xfId="6211"/>
    <cellStyle name="40% - Accent5 46" xfId="3717"/>
    <cellStyle name="40% - Accent5 46 2" xfId="6224"/>
    <cellStyle name="40% - Accent5 47" xfId="3718"/>
    <cellStyle name="40% - Accent5 47 2" xfId="6237"/>
    <cellStyle name="40% - Accent5 48" xfId="3719"/>
    <cellStyle name="40% - Accent5 48 2" xfId="6250"/>
    <cellStyle name="40% - Accent5 49" xfId="3720"/>
    <cellStyle name="40% - Accent5 49 2" xfId="6263"/>
    <cellStyle name="40% - Accent5 5" xfId="696"/>
    <cellStyle name="40% - Accent5 5 2" xfId="3238"/>
    <cellStyle name="40% - Accent5 5 2 2" xfId="5181"/>
    <cellStyle name="40% - Accent5 5 3" xfId="3239"/>
    <cellStyle name="40% - Accent5 5 3 2" xfId="5280"/>
    <cellStyle name="40% - Accent5 5 4" xfId="3240"/>
    <cellStyle name="40% - Accent5 5 4 2" xfId="5731"/>
    <cellStyle name="40% - Accent5 5 5" xfId="4543"/>
    <cellStyle name="40% - Accent5 50" xfId="3721"/>
    <cellStyle name="40% - Accent5 50 2" xfId="6277"/>
    <cellStyle name="40% - Accent5 51" xfId="3722"/>
    <cellStyle name="40% - Accent5 51 2" xfId="6291"/>
    <cellStyle name="40% - Accent5 52" xfId="4011"/>
    <cellStyle name="40% - Accent5 53" xfId="4053"/>
    <cellStyle name="40% - Accent5 54" xfId="6305"/>
    <cellStyle name="40% - Accent5 55" xfId="6347"/>
    <cellStyle name="40% - Accent5 56" xfId="6389"/>
    <cellStyle name="40% - Accent5 57" xfId="6431"/>
    <cellStyle name="40% - Accent5 58" xfId="6473"/>
    <cellStyle name="40% - Accent5 59" xfId="6515"/>
    <cellStyle name="40% - Accent5 6" xfId="697"/>
    <cellStyle name="40% - Accent5 6 2" xfId="3241"/>
    <cellStyle name="40% - Accent5 6 2 2" xfId="5182"/>
    <cellStyle name="40% - Accent5 6 3" xfId="3242"/>
    <cellStyle name="40% - Accent5 6 3 2" xfId="5279"/>
    <cellStyle name="40% - Accent5 6 4" xfId="3243"/>
    <cellStyle name="40% - Accent5 6 4 2" xfId="5713"/>
    <cellStyle name="40% - Accent5 6 5" xfId="4544"/>
    <cellStyle name="40% - Accent5 60" xfId="6557"/>
    <cellStyle name="40% - Accent5 61" xfId="6599"/>
    <cellStyle name="40% - Accent5 62" xfId="6641"/>
    <cellStyle name="40% - Accent5 63" xfId="6683"/>
    <cellStyle name="40% - Accent5 64" xfId="6725"/>
    <cellStyle name="40% - Accent5 65" xfId="6767"/>
    <cellStyle name="40% - Accent5 66" xfId="6809"/>
    <cellStyle name="40% - Accent5 67" xfId="6851"/>
    <cellStyle name="40% - Accent5 68" xfId="6893"/>
    <cellStyle name="40% - Accent5 69" xfId="6935"/>
    <cellStyle name="40% - Accent5 7" xfId="698"/>
    <cellStyle name="40% - Accent5 7 2" xfId="3244"/>
    <cellStyle name="40% - Accent5 7 2 2" xfId="5183"/>
    <cellStyle name="40% - Accent5 7 3" xfId="3245"/>
    <cellStyle name="40% - Accent5 7 3 2" xfId="5278"/>
    <cellStyle name="40% - Accent5 7 4" xfId="3246"/>
    <cellStyle name="40% - Accent5 7 4 2" xfId="4658"/>
    <cellStyle name="40% - Accent5 7 5" xfId="4545"/>
    <cellStyle name="40% - Accent5 70" xfId="6977"/>
    <cellStyle name="40% - Accent5 71" xfId="7019"/>
    <cellStyle name="40% - Accent5 72" xfId="7061"/>
    <cellStyle name="40% - Accent5 8" xfId="699"/>
    <cellStyle name="40% - Accent5 8 2" xfId="3247"/>
    <cellStyle name="40% - Accent5 8 2 2" xfId="5184"/>
    <cellStyle name="40% - Accent5 8 3" xfId="3248"/>
    <cellStyle name="40% - Accent5 8 3 2" xfId="5277"/>
    <cellStyle name="40% - Accent5 8 4" xfId="3249"/>
    <cellStyle name="40% - Accent5 8 4 2" xfId="4659"/>
    <cellStyle name="40% - Accent5 8 5" xfId="4546"/>
    <cellStyle name="40% - Accent5 9" xfId="700"/>
    <cellStyle name="40% - Accent5 9 2" xfId="3250"/>
    <cellStyle name="40% - Accent5 9 2 2" xfId="5185"/>
    <cellStyle name="40% - Accent5 9 3" xfId="3251"/>
    <cellStyle name="40% - Accent5 9 3 2" xfId="5276"/>
    <cellStyle name="40% - Accent5 9 4" xfId="3252"/>
    <cellStyle name="40% - Accent5 9 4 2" xfId="4660"/>
    <cellStyle name="40% - Accent5 9 5" xfId="4547"/>
    <cellStyle name="40% - Accent6" xfId="64" builtinId="51" customBuiltin="1"/>
    <cellStyle name="40% - Accent6 10" xfId="701"/>
    <cellStyle name="40% - Accent6 10 2" xfId="3253"/>
    <cellStyle name="40% - Accent6 10 2 2" xfId="5186"/>
    <cellStyle name="40% - Accent6 10 3" xfId="3254"/>
    <cellStyle name="40% - Accent6 10 3 2" xfId="5275"/>
    <cellStyle name="40% - Accent6 10 4" xfId="3255"/>
    <cellStyle name="40% - Accent6 10 4 2" xfId="4661"/>
    <cellStyle name="40% - Accent6 10 5" xfId="4548"/>
    <cellStyle name="40% - Accent6 11" xfId="702"/>
    <cellStyle name="40% - Accent6 11 2" xfId="3256"/>
    <cellStyle name="40% - Accent6 11 2 2" xfId="5187"/>
    <cellStyle name="40% - Accent6 11 3" xfId="3257"/>
    <cellStyle name="40% - Accent6 11 3 2" xfId="5274"/>
    <cellStyle name="40% - Accent6 11 4" xfId="3258"/>
    <cellStyle name="40% - Accent6 11 4 2" xfId="4662"/>
    <cellStyle name="40% - Accent6 11 5" xfId="4549"/>
    <cellStyle name="40% - Accent6 12" xfId="703"/>
    <cellStyle name="40% - Accent6 12 2" xfId="3259"/>
    <cellStyle name="40% - Accent6 12 2 2" xfId="5188"/>
    <cellStyle name="40% - Accent6 12 3" xfId="3260"/>
    <cellStyle name="40% - Accent6 12 3 2" xfId="5273"/>
    <cellStyle name="40% - Accent6 12 4" xfId="3261"/>
    <cellStyle name="40% - Accent6 12 4 2" xfId="6112"/>
    <cellStyle name="40% - Accent6 12 5" xfId="4550"/>
    <cellStyle name="40% - Accent6 13" xfId="704"/>
    <cellStyle name="40% - Accent6 13 2" xfId="3262"/>
    <cellStyle name="40% - Accent6 13 2 2" xfId="5189"/>
    <cellStyle name="40% - Accent6 13 3" xfId="3263"/>
    <cellStyle name="40% - Accent6 13 3 2" xfId="5272"/>
    <cellStyle name="40% - Accent6 13 4" xfId="3264"/>
    <cellStyle name="40% - Accent6 13 4 2" xfId="4663"/>
    <cellStyle name="40% - Accent6 13 5" xfId="4551"/>
    <cellStyle name="40% - Accent6 14" xfId="705"/>
    <cellStyle name="40% - Accent6 14 2" xfId="3265"/>
    <cellStyle name="40% - Accent6 14 2 2" xfId="5190"/>
    <cellStyle name="40% - Accent6 14 3" xfId="3266"/>
    <cellStyle name="40% - Accent6 14 3 2" xfId="5271"/>
    <cellStyle name="40% - Accent6 14 4" xfId="3267"/>
    <cellStyle name="40% - Accent6 14 4 2" xfId="4665"/>
    <cellStyle name="40% - Accent6 14 5" xfId="4552"/>
    <cellStyle name="40% - Accent6 15" xfId="706"/>
    <cellStyle name="40% - Accent6 15 2" xfId="3268"/>
    <cellStyle name="40% - Accent6 15 2 2" xfId="5191"/>
    <cellStyle name="40% - Accent6 15 3" xfId="3269"/>
    <cellStyle name="40% - Accent6 15 3 2" xfId="5270"/>
    <cellStyle name="40% - Accent6 15 4" xfId="3270"/>
    <cellStyle name="40% - Accent6 15 4 2" xfId="4664"/>
    <cellStyle name="40% - Accent6 15 5" xfId="4553"/>
    <cellStyle name="40% - Accent6 16" xfId="707"/>
    <cellStyle name="40% - Accent6 16 2" xfId="3271"/>
    <cellStyle name="40% - Accent6 16 2 2" xfId="5192"/>
    <cellStyle name="40% - Accent6 16 3" xfId="3272"/>
    <cellStyle name="40% - Accent6 16 3 2" xfId="5269"/>
    <cellStyle name="40% - Accent6 16 4" xfId="3273"/>
    <cellStyle name="40% - Accent6 16 4 2" xfId="4666"/>
    <cellStyle name="40% - Accent6 16 5" xfId="4554"/>
    <cellStyle name="40% - Accent6 17" xfId="708"/>
    <cellStyle name="40% - Accent6 17 2" xfId="3274"/>
    <cellStyle name="40% - Accent6 17 2 2" xfId="5193"/>
    <cellStyle name="40% - Accent6 17 3" xfId="3275"/>
    <cellStyle name="40% - Accent6 17 3 2" xfId="5268"/>
    <cellStyle name="40% - Accent6 17 4" xfId="3276"/>
    <cellStyle name="40% - Accent6 17 4 2" xfId="4667"/>
    <cellStyle name="40% - Accent6 17 5" xfId="4555"/>
    <cellStyle name="40% - Accent6 18" xfId="709"/>
    <cellStyle name="40% - Accent6 18 2" xfId="3277"/>
    <cellStyle name="40% - Accent6 18 2 2" xfId="5194"/>
    <cellStyle name="40% - Accent6 18 3" xfId="3278"/>
    <cellStyle name="40% - Accent6 18 3 2" xfId="5267"/>
    <cellStyle name="40% - Accent6 18 4" xfId="3279"/>
    <cellStyle name="40% - Accent6 18 4 2" xfId="4668"/>
    <cellStyle name="40% - Accent6 18 5" xfId="4556"/>
    <cellStyle name="40% - Accent6 19" xfId="710"/>
    <cellStyle name="40% - Accent6 19 2" xfId="3280"/>
    <cellStyle name="40% - Accent6 19 2 2" xfId="5195"/>
    <cellStyle name="40% - Accent6 19 3" xfId="3281"/>
    <cellStyle name="40% - Accent6 19 3 2" xfId="5266"/>
    <cellStyle name="40% - Accent6 19 4" xfId="3282"/>
    <cellStyle name="40% - Accent6 19 4 2" xfId="4669"/>
    <cellStyle name="40% - Accent6 19 5" xfId="4557"/>
    <cellStyle name="40% - Accent6 2" xfId="711"/>
    <cellStyle name="40% - Accent6 2 2" xfId="3283"/>
    <cellStyle name="40% - Accent6 2 2 2" xfId="5196"/>
    <cellStyle name="40% - Accent6 2 3" xfId="3284"/>
    <cellStyle name="40% - Accent6 2 3 2" xfId="5265"/>
    <cellStyle name="40% - Accent6 2 4" xfId="3285"/>
    <cellStyle name="40% - Accent6 2 4 2" xfId="4670"/>
    <cellStyle name="40% - Accent6 2 5" xfId="4558"/>
    <cellStyle name="40% - Accent6 20" xfId="712"/>
    <cellStyle name="40% - Accent6 20 2" xfId="3286"/>
    <cellStyle name="40% - Accent6 20 2 2" xfId="5197"/>
    <cellStyle name="40% - Accent6 20 3" xfId="3287"/>
    <cellStyle name="40% - Accent6 20 3 2" xfId="5264"/>
    <cellStyle name="40% - Accent6 20 4" xfId="3288"/>
    <cellStyle name="40% - Accent6 20 4 2" xfId="4671"/>
    <cellStyle name="40% - Accent6 20 5" xfId="4559"/>
    <cellStyle name="40% - Accent6 21" xfId="713"/>
    <cellStyle name="40% - Accent6 21 2" xfId="3289"/>
    <cellStyle name="40% - Accent6 21 2 2" xfId="5198"/>
    <cellStyle name="40% - Accent6 21 3" xfId="3290"/>
    <cellStyle name="40% - Accent6 21 3 2" xfId="5263"/>
    <cellStyle name="40% - Accent6 21 4" xfId="3291"/>
    <cellStyle name="40% - Accent6 21 4 2" xfId="4672"/>
    <cellStyle name="40% - Accent6 21 5" xfId="4560"/>
    <cellStyle name="40% - Accent6 22" xfId="714"/>
    <cellStyle name="40% - Accent6 22 2" xfId="3292"/>
    <cellStyle name="40% - Accent6 22 2 2" xfId="5199"/>
    <cellStyle name="40% - Accent6 22 3" xfId="3293"/>
    <cellStyle name="40% - Accent6 22 3 2" xfId="5262"/>
    <cellStyle name="40% - Accent6 22 4" xfId="3294"/>
    <cellStyle name="40% - Accent6 22 4 2" xfId="4673"/>
    <cellStyle name="40% - Accent6 22 5" xfId="4561"/>
    <cellStyle name="40% - Accent6 23" xfId="715"/>
    <cellStyle name="40% - Accent6 23 2" xfId="3295"/>
    <cellStyle name="40% - Accent6 23 2 2" xfId="5200"/>
    <cellStyle name="40% - Accent6 23 3" xfId="3296"/>
    <cellStyle name="40% - Accent6 23 3 2" xfId="5261"/>
    <cellStyle name="40% - Accent6 23 4" xfId="3297"/>
    <cellStyle name="40% - Accent6 23 4 2" xfId="4674"/>
    <cellStyle name="40% - Accent6 23 5" xfId="4562"/>
    <cellStyle name="40% - Accent6 24" xfId="716"/>
    <cellStyle name="40% - Accent6 24 2" xfId="3298"/>
    <cellStyle name="40% - Accent6 24 2 2" xfId="5201"/>
    <cellStyle name="40% - Accent6 24 3" xfId="3299"/>
    <cellStyle name="40% - Accent6 24 3 2" xfId="5260"/>
    <cellStyle name="40% - Accent6 24 4" xfId="3300"/>
    <cellStyle name="40% - Accent6 24 4 2" xfId="4675"/>
    <cellStyle name="40% - Accent6 24 5" xfId="4563"/>
    <cellStyle name="40% - Accent6 25" xfId="717"/>
    <cellStyle name="40% - Accent6 25 2" xfId="3301"/>
    <cellStyle name="40% - Accent6 25 2 2" xfId="5202"/>
    <cellStyle name="40% - Accent6 25 3" xfId="3302"/>
    <cellStyle name="40% - Accent6 25 3 2" xfId="5259"/>
    <cellStyle name="40% - Accent6 25 4" xfId="3303"/>
    <cellStyle name="40% - Accent6 25 4 2" xfId="4676"/>
    <cellStyle name="40% - Accent6 25 5" xfId="4564"/>
    <cellStyle name="40% - Accent6 26" xfId="718"/>
    <cellStyle name="40% - Accent6 26 2" xfId="3304"/>
    <cellStyle name="40% - Accent6 26 2 2" xfId="5203"/>
    <cellStyle name="40% - Accent6 26 3" xfId="3305"/>
    <cellStyle name="40% - Accent6 26 3 2" xfId="5258"/>
    <cellStyle name="40% - Accent6 26 4" xfId="3306"/>
    <cellStyle name="40% - Accent6 26 4 2" xfId="4677"/>
    <cellStyle name="40% - Accent6 26 5" xfId="4565"/>
    <cellStyle name="40% - Accent6 27" xfId="719"/>
    <cellStyle name="40% - Accent6 27 2" xfId="3307"/>
    <cellStyle name="40% - Accent6 27 2 2" xfId="5204"/>
    <cellStyle name="40% - Accent6 27 3" xfId="3308"/>
    <cellStyle name="40% - Accent6 27 3 2" xfId="5257"/>
    <cellStyle name="40% - Accent6 27 4" xfId="3309"/>
    <cellStyle name="40% - Accent6 27 4 2" xfId="4678"/>
    <cellStyle name="40% - Accent6 27 5" xfId="4566"/>
    <cellStyle name="40% - Accent6 28" xfId="720"/>
    <cellStyle name="40% - Accent6 28 2" xfId="3310"/>
    <cellStyle name="40% - Accent6 28 2 2" xfId="5205"/>
    <cellStyle name="40% - Accent6 28 3" xfId="3311"/>
    <cellStyle name="40% - Accent6 28 3 2" xfId="5256"/>
    <cellStyle name="40% - Accent6 28 4" xfId="3312"/>
    <cellStyle name="40% - Accent6 28 4 2" xfId="4679"/>
    <cellStyle name="40% - Accent6 28 5" xfId="4567"/>
    <cellStyle name="40% - Accent6 29" xfId="721"/>
    <cellStyle name="40% - Accent6 29 2" xfId="3313"/>
    <cellStyle name="40% - Accent6 29 2 2" xfId="5206"/>
    <cellStyle name="40% - Accent6 29 3" xfId="3314"/>
    <cellStyle name="40% - Accent6 29 3 2" xfId="4701"/>
    <cellStyle name="40% - Accent6 29 4" xfId="3315"/>
    <cellStyle name="40% - Accent6 29 4 2" xfId="5225"/>
    <cellStyle name="40% - Accent6 29 5" xfId="4568"/>
    <cellStyle name="40% - Accent6 3" xfId="722"/>
    <cellStyle name="40% - Accent6 3 2" xfId="3316"/>
    <cellStyle name="40% - Accent6 3 2 2" xfId="5207"/>
    <cellStyle name="40% - Accent6 3 3" xfId="3317"/>
    <cellStyle name="40% - Accent6 3 3 2" xfId="4700"/>
    <cellStyle name="40% - Accent6 3 4" xfId="3318"/>
    <cellStyle name="40% - Accent6 3 4 2" xfId="5226"/>
    <cellStyle name="40% - Accent6 3 5" xfId="4569"/>
    <cellStyle name="40% - Accent6 30" xfId="723"/>
    <cellStyle name="40% - Accent6 30 2" xfId="3319"/>
    <cellStyle name="40% - Accent6 30 2 2" xfId="5208"/>
    <cellStyle name="40% - Accent6 30 3" xfId="3320"/>
    <cellStyle name="40% - Accent6 30 3 2" xfId="4682"/>
    <cellStyle name="40% - Accent6 30 4" xfId="3321"/>
    <cellStyle name="40% - Accent6 30 4 2" xfId="5227"/>
    <cellStyle name="40% - Accent6 30 5" xfId="4570"/>
    <cellStyle name="40% - Accent6 31" xfId="724"/>
    <cellStyle name="40% - Accent6 31 2" xfId="3322"/>
    <cellStyle name="40% - Accent6 31 2 2" xfId="5209"/>
    <cellStyle name="40% - Accent6 31 3" xfId="3323"/>
    <cellStyle name="40% - Accent6 31 3 2" xfId="4681"/>
    <cellStyle name="40% - Accent6 31 4" xfId="3324"/>
    <cellStyle name="40% - Accent6 31 4 2" xfId="5228"/>
    <cellStyle name="40% - Accent6 31 5" xfId="4571"/>
    <cellStyle name="40% - Accent6 32" xfId="725"/>
    <cellStyle name="40% - Accent6 32 2" xfId="3325"/>
    <cellStyle name="40% - Accent6 32 2 2" xfId="5210"/>
    <cellStyle name="40% - Accent6 32 3" xfId="3326"/>
    <cellStyle name="40% - Accent6 32 3 2" xfId="4680"/>
    <cellStyle name="40% - Accent6 32 4" xfId="3327"/>
    <cellStyle name="40% - Accent6 32 4 2" xfId="5229"/>
    <cellStyle name="40% - Accent6 32 5" xfId="4572"/>
    <cellStyle name="40% - Accent6 33" xfId="726"/>
    <cellStyle name="40% - Accent6 33 2" xfId="3328"/>
    <cellStyle name="40% - Accent6 33 2 2" xfId="5211"/>
    <cellStyle name="40% - Accent6 33 3" xfId="3329"/>
    <cellStyle name="40% - Accent6 33 3 2" xfId="5255"/>
    <cellStyle name="40% - Accent6 33 4" xfId="3330"/>
    <cellStyle name="40% - Accent6 33 4 2" xfId="5230"/>
    <cellStyle name="40% - Accent6 33 5" xfId="4573"/>
    <cellStyle name="40% - Accent6 34" xfId="727"/>
    <cellStyle name="40% - Accent6 34 2" xfId="3331"/>
    <cellStyle name="40% - Accent6 34 2 2" xfId="5212"/>
    <cellStyle name="40% - Accent6 34 3" xfId="3332"/>
    <cellStyle name="40% - Accent6 34 3 2" xfId="5254"/>
    <cellStyle name="40% - Accent6 34 4" xfId="3333"/>
    <cellStyle name="40% - Accent6 34 4 2" xfId="5231"/>
    <cellStyle name="40% - Accent6 34 5" xfId="4574"/>
    <cellStyle name="40% - Accent6 35" xfId="728"/>
    <cellStyle name="40% - Accent6 35 2" xfId="3334"/>
    <cellStyle name="40% - Accent6 35 2 2" xfId="5213"/>
    <cellStyle name="40% - Accent6 35 3" xfId="3335"/>
    <cellStyle name="40% - Accent6 35 3 2" xfId="5253"/>
    <cellStyle name="40% - Accent6 35 4" xfId="3336"/>
    <cellStyle name="40% - Accent6 35 4 2" xfId="5232"/>
    <cellStyle name="40% - Accent6 35 5" xfId="4575"/>
    <cellStyle name="40% - Accent6 36" xfId="729"/>
    <cellStyle name="40% - Accent6 36 2" xfId="3337"/>
    <cellStyle name="40% - Accent6 36 2 2" xfId="5214"/>
    <cellStyle name="40% - Accent6 36 3" xfId="3338"/>
    <cellStyle name="40% - Accent6 36 3 2" xfId="5252"/>
    <cellStyle name="40% - Accent6 36 4" xfId="3339"/>
    <cellStyle name="40% - Accent6 36 4 2" xfId="5233"/>
    <cellStyle name="40% - Accent6 36 5" xfId="4576"/>
    <cellStyle name="40% - Accent6 37" xfId="730"/>
    <cellStyle name="40% - Accent6 37 2" xfId="3340"/>
    <cellStyle name="40% - Accent6 37 2 2" xfId="5215"/>
    <cellStyle name="40% - Accent6 37 3" xfId="3341"/>
    <cellStyle name="40% - Accent6 37 3 2" xfId="5251"/>
    <cellStyle name="40% - Accent6 37 4" xfId="3342"/>
    <cellStyle name="40% - Accent6 37 4 2" xfId="5234"/>
    <cellStyle name="40% - Accent6 37 5" xfId="4577"/>
    <cellStyle name="40% - Accent6 38" xfId="731"/>
    <cellStyle name="40% - Accent6 38 2" xfId="3343"/>
    <cellStyle name="40% - Accent6 38 2 2" xfId="5216"/>
    <cellStyle name="40% - Accent6 38 3" xfId="3344"/>
    <cellStyle name="40% - Accent6 38 3 2" xfId="5250"/>
    <cellStyle name="40% - Accent6 38 4" xfId="3345"/>
    <cellStyle name="40% - Accent6 38 4 2" xfId="5235"/>
    <cellStyle name="40% - Accent6 38 5" xfId="4578"/>
    <cellStyle name="40% - Accent6 39" xfId="732"/>
    <cellStyle name="40% - Accent6 39 2" xfId="3346"/>
    <cellStyle name="40% - Accent6 39 2 2" xfId="5217"/>
    <cellStyle name="40% - Accent6 39 3" xfId="3347"/>
    <cellStyle name="40% - Accent6 39 3 2" xfId="5249"/>
    <cellStyle name="40% - Accent6 39 4" xfId="3348"/>
    <cellStyle name="40% - Accent6 39 4 2" xfId="5236"/>
    <cellStyle name="40% - Accent6 39 5" xfId="4579"/>
    <cellStyle name="40% - Accent6 4" xfId="733"/>
    <cellStyle name="40% - Accent6 4 2" xfId="3349"/>
    <cellStyle name="40% - Accent6 4 2 2" xfId="5218"/>
    <cellStyle name="40% - Accent6 4 3" xfId="3350"/>
    <cellStyle name="40% - Accent6 4 3 2" xfId="5248"/>
    <cellStyle name="40% - Accent6 4 4" xfId="3351"/>
    <cellStyle name="40% - Accent6 4 4 2" xfId="5237"/>
    <cellStyle name="40% - Accent6 4 5" xfId="4580"/>
    <cellStyle name="40% - Accent6 40" xfId="734"/>
    <cellStyle name="40% - Accent6 40 2" xfId="3352"/>
    <cellStyle name="40% - Accent6 40 2 2" xfId="5219"/>
    <cellStyle name="40% - Accent6 40 3" xfId="3353"/>
    <cellStyle name="40% - Accent6 40 3 2" xfId="5247"/>
    <cellStyle name="40% - Accent6 40 4" xfId="3354"/>
    <cellStyle name="40% - Accent6 40 4 2" xfId="5238"/>
    <cellStyle name="40% - Accent6 40 5" xfId="4581"/>
    <cellStyle name="40% - Accent6 41" xfId="3355"/>
    <cellStyle name="40% - Accent6 41 2" xfId="5744"/>
    <cellStyle name="40% - Accent6 42" xfId="3356"/>
    <cellStyle name="40% - Accent6 42 2" xfId="6173"/>
    <cellStyle name="40% - Accent6 43" xfId="3723"/>
    <cellStyle name="40% - Accent6 43 2" xfId="6186"/>
    <cellStyle name="40% - Accent6 44" xfId="3724"/>
    <cellStyle name="40% - Accent6 44 2" xfId="6199"/>
    <cellStyle name="40% - Accent6 45" xfId="3725"/>
    <cellStyle name="40% - Accent6 45 2" xfId="6212"/>
    <cellStyle name="40% - Accent6 46" xfId="3726"/>
    <cellStyle name="40% - Accent6 46 2" xfId="6225"/>
    <cellStyle name="40% - Accent6 47" xfId="3727"/>
    <cellStyle name="40% - Accent6 47 2" xfId="6238"/>
    <cellStyle name="40% - Accent6 48" xfId="3728"/>
    <cellStyle name="40% - Accent6 48 2" xfId="6251"/>
    <cellStyle name="40% - Accent6 49" xfId="3729"/>
    <cellStyle name="40% - Accent6 49 2" xfId="6264"/>
    <cellStyle name="40% - Accent6 5" xfId="735"/>
    <cellStyle name="40% - Accent6 5 2" xfId="3357"/>
    <cellStyle name="40% - Accent6 5 2 2" xfId="5220"/>
    <cellStyle name="40% - Accent6 5 3" xfId="3358"/>
    <cellStyle name="40% - Accent6 5 3 2" xfId="5246"/>
    <cellStyle name="40% - Accent6 5 4" xfId="3359"/>
    <cellStyle name="40% - Accent6 5 4 2" xfId="5239"/>
    <cellStyle name="40% - Accent6 5 5" xfId="4582"/>
    <cellStyle name="40% - Accent6 50" xfId="3730"/>
    <cellStyle name="40% - Accent6 50 2" xfId="6278"/>
    <cellStyle name="40% - Accent6 51" xfId="3731"/>
    <cellStyle name="40% - Accent6 51 2" xfId="6292"/>
    <cellStyle name="40% - Accent6 52" xfId="4012"/>
    <cellStyle name="40% - Accent6 53" xfId="4054"/>
    <cellStyle name="40% - Accent6 54" xfId="6306"/>
    <cellStyle name="40% - Accent6 55" xfId="6348"/>
    <cellStyle name="40% - Accent6 56" xfId="6390"/>
    <cellStyle name="40% - Accent6 57" xfId="6432"/>
    <cellStyle name="40% - Accent6 58" xfId="6474"/>
    <cellStyle name="40% - Accent6 59" xfId="6516"/>
    <cellStyle name="40% - Accent6 6" xfId="736"/>
    <cellStyle name="40% - Accent6 6 2" xfId="3360"/>
    <cellStyle name="40% - Accent6 6 2 2" xfId="5221"/>
    <cellStyle name="40% - Accent6 6 3" xfId="3361"/>
    <cellStyle name="40% - Accent6 6 3 2" xfId="5245"/>
    <cellStyle name="40% - Accent6 6 4" xfId="3362"/>
    <cellStyle name="40% - Accent6 6 4 2" xfId="5240"/>
    <cellStyle name="40% - Accent6 6 5" xfId="4583"/>
    <cellStyle name="40% - Accent6 60" xfId="6558"/>
    <cellStyle name="40% - Accent6 61" xfId="6600"/>
    <cellStyle name="40% - Accent6 62" xfId="6642"/>
    <cellStyle name="40% - Accent6 63" xfId="6684"/>
    <cellStyle name="40% - Accent6 64" xfId="6726"/>
    <cellStyle name="40% - Accent6 65" xfId="6768"/>
    <cellStyle name="40% - Accent6 66" xfId="6810"/>
    <cellStyle name="40% - Accent6 67" xfId="6852"/>
    <cellStyle name="40% - Accent6 68" xfId="6894"/>
    <cellStyle name="40% - Accent6 69" xfId="6936"/>
    <cellStyle name="40% - Accent6 7" xfId="737"/>
    <cellStyle name="40% - Accent6 7 2" xfId="3363"/>
    <cellStyle name="40% - Accent6 7 2 2" xfId="5222"/>
    <cellStyle name="40% - Accent6 7 3" xfId="3364"/>
    <cellStyle name="40% - Accent6 7 3 2" xfId="5244"/>
    <cellStyle name="40% - Accent6 7 4" xfId="3365"/>
    <cellStyle name="40% - Accent6 7 4 2" xfId="5241"/>
    <cellStyle name="40% - Accent6 7 5" xfId="4584"/>
    <cellStyle name="40% - Accent6 70" xfId="6978"/>
    <cellStyle name="40% - Accent6 71" xfId="7020"/>
    <cellStyle name="40% - Accent6 72" xfId="7062"/>
    <cellStyle name="40% - Accent6 8" xfId="738"/>
    <cellStyle name="40% - Accent6 8 2" xfId="3366"/>
    <cellStyle name="40% - Accent6 8 2 2" xfId="5223"/>
    <cellStyle name="40% - Accent6 8 3" xfId="3367"/>
    <cellStyle name="40% - Accent6 8 3 2" xfId="5243"/>
    <cellStyle name="40% - Accent6 8 4" xfId="3368"/>
    <cellStyle name="40% - Accent6 8 4 2" xfId="5714"/>
    <cellStyle name="40% - Accent6 8 5" xfId="4585"/>
    <cellStyle name="40% - Accent6 9" xfId="739"/>
    <cellStyle name="40% - Accent6 9 2" xfId="3369"/>
    <cellStyle name="40% - Accent6 9 2 2" xfId="5224"/>
    <cellStyle name="40% - Accent6 9 3" xfId="3370"/>
    <cellStyle name="40% - Accent6 9 3 2" xfId="5242"/>
    <cellStyle name="40% - Accent6 9 4" xfId="3371"/>
    <cellStyle name="40% - Accent6 9 4 2" xfId="5715"/>
    <cellStyle name="40% - Accent6 9 5" xfId="4586"/>
    <cellStyle name="60% - Accent1" xfId="65" builtinId="32" customBuiltin="1"/>
    <cellStyle name="60% - Accent1 10" xfId="740"/>
    <cellStyle name="60% - Accent1 11" xfId="741"/>
    <cellStyle name="60% - Accent1 12" xfId="742"/>
    <cellStyle name="60% - Accent1 13" xfId="743"/>
    <cellStyle name="60% - Accent1 14" xfId="744"/>
    <cellStyle name="60% - Accent1 15" xfId="745"/>
    <cellStyle name="60% - Accent1 16" xfId="746"/>
    <cellStyle name="60% - Accent1 17" xfId="747"/>
    <cellStyle name="60% - Accent1 18" xfId="748"/>
    <cellStyle name="60% - Accent1 19" xfId="749"/>
    <cellStyle name="60% - Accent1 2" xfId="750"/>
    <cellStyle name="60% - Accent1 20" xfId="751"/>
    <cellStyle name="60% - Accent1 21" xfId="752"/>
    <cellStyle name="60% - Accent1 22" xfId="753"/>
    <cellStyle name="60% - Accent1 23" xfId="754"/>
    <cellStyle name="60% - Accent1 24" xfId="755"/>
    <cellStyle name="60% - Accent1 25" xfId="756"/>
    <cellStyle name="60% - Accent1 26" xfId="757"/>
    <cellStyle name="60% - Accent1 27" xfId="758"/>
    <cellStyle name="60% - Accent1 28" xfId="759"/>
    <cellStyle name="60% - Accent1 29" xfId="760"/>
    <cellStyle name="60% - Accent1 3" xfId="761"/>
    <cellStyle name="60% - Accent1 30" xfId="762"/>
    <cellStyle name="60% - Accent1 31" xfId="763"/>
    <cellStyle name="60% - Accent1 32" xfId="764"/>
    <cellStyle name="60% - Accent1 33" xfId="765"/>
    <cellStyle name="60% - Accent1 34" xfId="766"/>
    <cellStyle name="60% - Accent1 35" xfId="767"/>
    <cellStyle name="60% - Accent1 36" xfId="768"/>
    <cellStyle name="60% - Accent1 37" xfId="769"/>
    <cellStyle name="60% - Accent1 38" xfId="770"/>
    <cellStyle name="60% - Accent1 39" xfId="771"/>
    <cellStyle name="60% - Accent1 4" xfId="772"/>
    <cellStyle name="60% - Accent1 40" xfId="773"/>
    <cellStyle name="60% - Accent1 41" xfId="3372"/>
    <cellStyle name="60% - Accent1 42" xfId="3373"/>
    <cellStyle name="60% - Accent1 43" xfId="3732"/>
    <cellStyle name="60% - Accent1 44" xfId="3733"/>
    <cellStyle name="60% - Accent1 45" xfId="3734"/>
    <cellStyle name="60% - Accent1 46" xfId="3735"/>
    <cellStyle name="60% - Accent1 47" xfId="3736"/>
    <cellStyle name="60% - Accent1 48" xfId="3737"/>
    <cellStyle name="60% - Accent1 49" xfId="3738"/>
    <cellStyle name="60% - Accent1 5" xfId="774"/>
    <cellStyle name="60% - Accent1 50" xfId="3739"/>
    <cellStyle name="60% - Accent1 51" xfId="3740"/>
    <cellStyle name="60% - Accent1 52" xfId="4013"/>
    <cellStyle name="60% - Accent1 53" xfId="4055"/>
    <cellStyle name="60% - Accent1 54" xfId="6307"/>
    <cellStyle name="60% - Accent1 55" xfId="6349"/>
    <cellStyle name="60% - Accent1 56" xfId="6391"/>
    <cellStyle name="60% - Accent1 57" xfId="6433"/>
    <cellStyle name="60% - Accent1 58" xfId="6475"/>
    <cellStyle name="60% - Accent1 59" xfId="6517"/>
    <cellStyle name="60% - Accent1 6" xfId="775"/>
    <cellStyle name="60% - Accent1 60" xfId="6559"/>
    <cellStyle name="60% - Accent1 61" xfId="6601"/>
    <cellStyle name="60% - Accent1 62" xfId="6643"/>
    <cellStyle name="60% - Accent1 63" xfId="6685"/>
    <cellStyle name="60% - Accent1 64" xfId="6727"/>
    <cellStyle name="60% - Accent1 65" xfId="6769"/>
    <cellStyle name="60% - Accent1 66" xfId="6811"/>
    <cellStyle name="60% - Accent1 67" xfId="6853"/>
    <cellStyle name="60% - Accent1 68" xfId="6895"/>
    <cellStyle name="60% - Accent1 69" xfId="6937"/>
    <cellStyle name="60% - Accent1 7" xfId="776"/>
    <cellStyle name="60% - Accent1 70" xfId="6979"/>
    <cellStyle name="60% - Accent1 71" xfId="7021"/>
    <cellStyle name="60% - Accent1 72" xfId="7063"/>
    <cellStyle name="60% - Accent1 8" xfId="777"/>
    <cellStyle name="60% - Accent1 9" xfId="778"/>
    <cellStyle name="60% - Accent2" xfId="66" builtinId="36" customBuiltin="1"/>
    <cellStyle name="60% - Accent2 10" xfId="779"/>
    <cellStyle name="60% - Accent2 11" xfId="780"/>
    <cellStyle name="60% - Accent2 12" xfId="781"/>
    <cellStyle name="60% - Accent2 13" xfId="782"/>
    <cellStyle name="60% - Accent2 14" xfId="783"/>
    <cellStyle name="60% - Accent2 15" xfId="784"/>
    <cellStyle name="60% - Accent2 16" xfId="785"/>
    <cellStyle name="60% - Accent2 17" xfId="786"/>
    <cellStyle name="60% - Accent2 18" xfId="787"/>
    <cellStyle name="60% - Accent2 19" xfId="788"/>
    <cellStyle name="60% - Accent2 2" xfId="789"/>
    <cellStyle name="60% - Accent2 20" xfId="790"/>
    <cellStyle name="60% - Accent2 21" xfId="791"/>
    <cellStyle name="60% - Accent2 22" xfId="792"/>
    <cellStyle name="60% - Accent2 23" xfId="793"/>
    <cellStyle name="60% - Accent2 24" xfId="794"/>
    <cellStyle name="60% - Accent2 25" xfId="795"/>
    <cellStyle name="60% - Accent2 26" xfId="796"/>
    <cellStyle name="60% - Accent2 27" xfId="797"/>
    <cellStyle name="60% - Accent2 28" xfId="798"/>
    <cellStyle name="60% - Accent2 29" xfId="799"/>
    <cellStyle name="60% - Accent2 3" xfId="800"/>
    <cellStyle name="60% - Accent2 30" xfId="801"/>
    <cellStyle name="60% - Accent2 31" xfId="802"/>
    <cellStyle name="60% - Accent2 32" xfId="803"/>
    <cellStyle name="60% - Accent2 33" xfId="804"/>
    <cellStyle name="60% - Accent2 34" xfId="805"/>
    <cellStyle name="60% - Accent2 35" xfId="806"/>
    <cellStyle name="60% - Accent2 36" xfId="807"/>
    <cellStyle name="60% - Accent2 37" xfId="808"/>
    <cellStyle name="60% - Accent2 38" xfId="809"/>
    <cellStyle name="60% - Accent2 39" xfId="810"/>
    <cellStyle name="60% - Accent2 4" xfId="811"/>
    <cellStyle name="60% - Accent2 40" xfId="812"/>
    <cellStyle name="60% - Accent2 41" xfId="3374"/>
    <cellStyle name="60% - Accent2 42" xfId="3375"/>
    <cellStyle name="60% - Accent2 43" xfId="3741"/>
    <cellStyle name="60% - Accent2 44" xfId="3742"/>
    <cellStyle name="60% - Accent2 45" xfId="3743"/>
    <cellStyle name="60% - Accent2 46" xfId="3744"/>
    <cellStyle name="60% - Accent2 47" xfId="3745"/>
    <cellStyle name="60% - Accent2 48" xfId="3746"/>
    <cellStyle name="60% - Accent2 49" xfId="3747"/>
    <cellStyle name="60% - Accent2 5" xfId="813"/>
    <cellStyle name="60% - Accent2 50" xfId="3748"/>
    <cellStyle name="60% - Accent2 51" xfId="3749"/>
    <cellStyle name="60% - Accent2 52" xfId="4014"/>
    <cellStyle name="60% - Accent2 53" xfId="4056"/>
    <cellStyle name="60% - Accent2 54" xfId="6308"/>
    <cellStyle name="60% - Accent2 55" xfId="6350"/>
    <cellStyle name="60% - Accent2 56" xfId="6392"/>
    <cellStyle name="60% - Accent2 57" xfId="6434"/>
    <cellStyle name="60% - Accent2 58" xfId="6476"/>
    <cellStyle name="60% - Accent2 59" xfId="6518"/>
    <cellStyle name="60% - Accent2 6" xfId="814"/>
    <cellStyle name="60% - Accent2 60" xfId="6560"/>
    <cellStyle name="60% - Accent2 61" xfId="6602"/>
    <cellStyle name="60% - Accent2 62" xfId="6644"/>
    <cellStyle name="60% - Accent2 63" xfId="6686"/>
    <cellStyle name="60% - Accent2 64" xfId="6728"/>
    <cellStyle name="60% - Accent2 65" xfId="6770"/>
    <cellStyle name="60% - Accent2 66" xfId="6812"/>
    <cellStyle name="60% - Accent2 67" xfId="6854"/>
    <cellStyle name="60% - Accent2 68" xfId="6896"/>
    <cellStyle name="60% - Accent2 69" xfId="6938"/>
    <cellStyle name="60% - Accent2 7" xfId="815"/>
    <cellStyle name="60% - Accent2 70" xfId="6980"/>
    <cellStyle name="60% - Accent2 71" xfId="7022"/>
    <cellStyle name="60% - Accent2 72" xfId="7064"/>
    <cellStyle name="60% - Accent2 8" xfId="816"/>
    <cellStyle name="60% - Accent2 9" xfId="817"/>
    <cellStyle name="60% - Accent3" xfId="67" builtinId="40" customBuiltin="1"/>
    <cellStyle name="60% - Accent3 10" xfId="818"/>
    <cellStyle name="60% - Accent3 11" xfId="819"/>
    <cellStyle name="60% - Accent3 12" xfId="820"/>
    <cellStyle name="60% - Accent3 13" xfId="821"/>
    <cellStyle name="60% - Accent3 14" xfId="822"/>
    <cellStyle name="60% - Accent3 15" xfId="823"/>
    <cellStyle name="60% - Accent3 16" xfId="824"/>
    <cellStyle name="60% - Accent3 17" xfId="825"/>
    <cellStyle name="60% - Accent3 18" xfId="826"/>
    <cellStyle name="60% - Accent3 19" xfId="827"/>
    <cellStyle name="60% - Accent3 2" xfId="828"/>
    <cellStyle name="60% - Accent3 20" xfId="829"/>
    <cellStyle name="60% - Accent3 21" xfId="830"/>
    <cellStyle name="60% - Accent3 22" xfId="831"/>
    <cellStyle name="60% - Accent3 23" xfId="832"/>
    <cellStyle name="60% - Accent3 24" xfId="833"/>
    <cellStyle name="60% - Accent3 25" xfId="834"/>
    <cellStyle name="60% - Accent3 26" xfId="835"/>
    <cellStyle name="60% - Accent3 27" xfId="836"/>
    <cellStyle name="60% - Accent3 28" xfId="837"/>
    <cellStyle name="60% - Accent3 29" xfId="838"/>
    <cellStyle name="60% - Accent3 3" xfId="839"/>
    <cellStyle name="60% - Accent3 30" xfId="840"/>
    <cellStyle name="60% - Accent3 31" xfId="841"/>
    <cellStyle name="60% - Accent3 32" xfId="842"/>
    <cellStyle name="60% - Accent3 33" xfId="843"/>
    <cellStyle name="60% - Accent3 34" xfId="844"/>
    <cellStyle name="60% - Accent3 35" xfId="845"/>
    <cellStyle name="60% - Accent3 36" xfId="846"/>
    <cellStyle name="60% - Accent3 37" xfId="847"/>
    <cellStyle name="60% - Accent3 38" xfId="848"/>
    <cellStyle name="60% - Accent3 39" xfId="849"/>
    <cellStyle name="60% - Accent3 4" xfId="850"/>
    <cellStyle name="60% - Accent3 40" xfId="851"/>
    <cellStyle name="60% - Accent3 41" xfId="3376"/>
    <cellStyle name="60% - Accent3 42" xfId="3377"/>
    <cellStyle name="60% - Accent3 43" xfId="3750"/>
    <cellStyle name="60% - Accent3 44" xfId="3751"/>
    <cellStyle name="60% - Accent3 45" xfId="3752"/>
    <cellStyle name="60% - Accent3 46" xfId="3753"/>
    <cellStyle name="60% - Accent3 47" xfId="3754"/>
    <cellStyle name="60% - Accent3 48" xfId="3755"/>
    <cellStyle name="60% - Accent3 49" xfId="3756"/>
    <cellStyle name="60% - Accent3 5" xfId="852"/>
    <cellStyle name="60% - Accent3 50" xfId="3757"/>
    <cellStyle name="60% - Accent3 51" xfId="3758"/>
    <cellStyle name="60% - Accent3 52" xfId="4015"/>
    <cellStyle name="60% - Accent3 53" xfId="4057"/>
    <cellStyle name="60% - Accent3 54" xfId="6309"/>
    <cellStyle name="60% - Accent3 55" xfId="6351"/>
    <cellStyle name="60% - Accent3 56" xfId="6393"/>
    <cellStyle name="60% - Accent3 57" xfId="6435"/>
    <cellStyle name="60% - Accent3 58" xfId="6477"/>
    <cellStyle name="60% - Accent3 59" xfId="6519"/>
    <cellStyle name="60% - Accent3 6" xfId="853"/>
    <cellStyle name="60% - Accent3 60" xfId="6561"/>
    <cellStyle name="60% - Accent3 61" xfId="6603"/>
    <cellStyle name="60% - Accent3 62" xfId="6645"/>
    <cellStyle name="60% - Accent3 63" xfId="6687"/>
    <cellStyle name="60% - Accent3 64" xfId="6729"/>
    <cellStyle name="60% - Accent3 65" xfId="6771"/>
    <cellStyle name="60% - Accent3 66" xfId="6813"/>
    <cellStyle name="60% - Accent3 67" xfId="6855"/>
    <cellStyle name="60% - Accent3 68" xfId="6897"/>
    <cellStyle name="60% - Accent3 69" xfId="6939"/>
    <cellStyle name="60% - Accent3 7" xfId="854"/>
    <cellStyle name="60% - Accent3 70" xfId="6981"/>
    <cellStyle name="60% - Accent3 71" xfId="7023"/>
    <cellStyle name="60% - Accent3 72" xfId="7065"/>
    <cellStyle name="60% - Accent3 8" xfId="855"/>
    <cellStyle name="60% - Accent3 9" xfId="856"/>
    <cellStyle name="60% - Accent4" xfId="68" builtinId="44" customBuiltin="1"/>
    <cellStyle name="60% - Accent4 10" xfId="857"/>
    <cellStyle name="60% - Accent4 11" xfId="858"/>
    <cellStyle name="60% - Accent4 12" xfId="859"/>
    <cellStyle name="60% - Accent4 13" xfId="860"/>
    <cellStyle name="60% - Accent4 14" xfId="861"/>
    <cellStyle name="60% - Accent4 15" xfId="862"/>
    <cellStyle name="60% - Accent4 16" xfId="863"/>
    <cellStyle name="60% - Accent4 17" xfId="864"/>
    <cellStyle name="60% - Accent4 18" xfId="865"/>
    <cellStyle name="60% - Accent4 19" xfId="866"/>
    <cellStyle name="60% - Accent4 2" xfId="867"/>
    <cellStyle name="60% - Accent4 20" xfId="868"/>
    <cellStyle name="60% - Accent4 21" xfId="869"/>
    <cellStyle name="60% - Accent4 22" xfId="870"/>
    <cellStyle name="60% - Accent4 23" xfId="871"/>
    <cellStyle name="60% - Accent4 24" xfId="872"/>
    <cellStyle name="60% - Accent4 25" xfId="873"/>
    <cellStyle name="60% - Accent4 26" xfId="874"/>
    <cellStyle name="60% - Accent4 27" xfId="875"/>
    <cellStyle name="60% - Accent4 28" xfId="876"/>
    <cellStyle name="60% - Accent4 29" xfId="877"/>
    <cellStyle name="60% - Accent4 3" xfId="878"/>
    <cellStyle name="60% - Accent4 30" xfId="879"/>
    <cellStyle name="60% - Accent4 31" xfId="880"/>
    <cellStyle name="60% - Accent4 32" xfId="881"/>
    <cellStyle name="60% - Accent4 33" xfId="882"/>
    <cellStyle name="60% - Accent4 34" xfId="883"/>
    <cellStyle name="60% - Accent4 35" xfId="884"/>
    <cellStyle name="60% - Accent4 36" xfId="885"/>
    <cellStyle name="60% - Accent4 37" xfId="886"/>
    <cellStyle name="60% - Accent4 38" xfId="887"/>
    <cellStyle name="60% - Accent4 39" xfId="888"/>
    <cellStyle name="60% - Accent4 4" xfId="889"/>
    <cellStyle name="60% - Accent4 40" xfId="890"/>
    <cellStyle name="60% - Accent4 41" xfId="3378"/>
    <cellStyle name="60% - Accent4 42" xfId="3379"/>
    <cellStyle name="60% - Accent4 43" xfId="3759"/>
    <cellStyle name="60% - Accent4 44" xfId="3760"/>
    <cellStyle name="60% - Accent4 45" xfId="3761"/>
    <cellStyle name="60% - Accent4 46" xfId="3762"/>
    <cellStyle name="60% - Accent4 47" xfId="3763"/>
    <cellStyle name="60% - Accent4 48" xfId="3764"/>
    <cellStyle name="60% - Accent4 49" xfId="3765"/>
    <cellStyle name="60% - Accent4 5" xfId="891"/>
    <cellStyle name="60% - Accent4 50" xfId="3766"/>
    <cellStyle name="60% - Accent4 51" xfId="3767"/>
    <cellStyle name="60% - Accent4 52" xfId="4016"/>
    <cellStyle name="60% - Accent4 53" xfId="4058"/>
    <cellStyle name="60% - Accent4 54" xfId="6310"/>
    <cellStyle name="60% - Accent4 55" xfId="6352"/>
    <cellStyle name="60% - Accent4 56" xfId="6394"/>
    <cellStyle name="60% - Accent4 57" xfId="6436"/>
    <cellStyle name="60% - Accent4 58" xfId="6478"/>
    <cellStyle name="60% - Accent4 59" xfId="6520"/>
    <cellStyle name="60% - Accent4 6" xfId="892"/>
    <cellStyle name="60% - Accent4 60" xfId="6562"/>
    <cellStyle name="60% - Accent4 61" xfId="6604"/>
    <cellStyle name="60% - Accent4 62" xfId="6646"/>
    <cellStyle name="60% - Accent4 63" xfId="6688"/>
    <cellStyle name="60% - Accent4 64" xfId="6730"/>
    <cellStyle name="60% - Accent4 65" xfId="6772"/>
    <cellStyle name="60% - Accent4 66" xfId="6814"/>
    <cellStyle name="60% - Accent4 67" xfId="6856"/>
    <cellStyle name="60% - Accent4 68" xfId="6898"/>
    <cellStyle name="60% - Accent4 69" xfId="6940"/>
    <cellStyle name="60% - Accent4 7" xfId="893"/>
    <cellStyle name="60% - Accent4 70" xfId="6982"/>
    <cellStyle name="60% - Accent4 71" xfId="7024"/>
    <cellStyle name="60% - Accent4 72" xfId="7066"/>
    <cellStyle name="60% - Accent4 8" xfId="894"/>
    <cellStyle name="60% - Accent4 9" xfId="895"/>
    <cellStyle name="60% - Accent5" xfId="69" builtinId="48" customBuiltin="1"/>
    <cellStyle name="60% - Accent5 10" xfId="896"/>
    <cellStyle name="60% - Accent5 11" xfId="897"/>
    <cellStyle name="60% - Accent5 12" xfId="898"/>
    <cellStyle name="60% - Accent5 13" xfId="899"/>
    <cellStyle name="60% - Accent5 14" xfId="900"/>
    <cellStyle name="60% - Accent5 15" xfId="901"/>
    <cellStyle name="60% - Accent5 16" xfId="902"/>
    <cellStyle name="60% - Accent5 17" xfId="903"/>
    <cellStyle name="60% - Accent5 18" xfId="904"/>
    <cellStyle name="60% - Accent5 19" xfId="905"/>
    <cellStyle name="60% - Accent5 2" xfId="906"/>
    <cellStyle name="60% - Accent5 20" xfId="907"/>
    <cellStyle name="60% - Accent5 21" xfId="908"/>
    <cellStyle name="60% - Accent5 22" xfId="909"/>
    <cellStyle name="60% - Accent5 23" xfId="910"/>
    <cellStyle name="60% - Accent5 24" xfId="911"/>
    <cellStyle name="60% - Accent5 25" xfId="912"/>
    <cellStyle name="60% - Accent5 26" xfId="913"/>
    <cellStyle name="60% - Accent5 27" xfId="914"/>
    <cellStyle name="60% - Accent5 28" xfId="915"/>
    <cellStyle name="60% - Accent5 29" xfId="916"/>
    <cellStyle name="60% - Accent5 3" xfId="917"/>
    <cellStyle name="60% - Accent5 30" xfId="918"/>
    <cellStyle name="60% - Accent5 31" xfId="919"/>
    <cellStyle name="60% - Accent5 32" xfId="920"/>
    <cellStyle name="60% - Accent5 33" xfId="921"/>
    <cellStyle name="60% - Accent5 34" xfId="922"/>
    <cellStyle name="60% - Accent5 35" xfId="923"/>
    <cellStyle name="60% - Accent5 36" xfId="924"/>
    <cellStyle name="60% - Accent5 37" xfId="925"/>
    <cellStyle name="60% - Accent5 38" xfId="926"/>
    <cellStyle name="60% - Accent5 39" xfId="927"/>
    <cellStyle name="60% - Accent5 4" xfId="928"/>
    <cellStyle name="60% - Accent5 40" xfId="929"/>
    <cellStyle name="60% - Accent5 41" xfId="3380"/>
    <cellStyle name="60% - Accent5 42" xfId="3381"/>
    <cellStyle name="60% - Accent5 43" xfId="3768"/>
    <cellStyle name="60% - Accent5 44" xfId="3769"/>
    <cellStyle name="60% - Accent5 45" xfId="3770"/>
    <cellStyle name="60% - Accent5 46" xfId="3771"/>
    <cellStyle name="60% - Accent5 47" xfId="3772"/>
    <cellStyle name="60% - Accent5 48" xfId="3773"/>
    <cellStyle name="60% - Accent5 49" xfId="3774"/>
    <cellStyle name="60% - Accent5 5" xfId="930"/>
    <cellStyle name="60% - Accent5 50" xfId="3775"/>
    <cellStyle name="60% - Accent5 51" xfId="3776"/>
    <cellStyle name="60% - Accent5 52" xfId="4017"/>
    <cellStyle name="60% - Accent5 53" xfId="4059"/>
    <cellStyle name="60% - Accent5 54" xfId="6311"/>
    <cellStyle name="60% - Accent5 55" xfId="6353"/>
    <cellStyle name="60% - Accent5 56" xfId="6395"/>
    <cellStyle name="60% - Accent5 57" xfId="6437"/>
    <cellStyle name="60% - Accent5 58" xfId="6479"/>
    <cellStyle name="60% - Accent5 59" xfId="6521"/>
    <cellStyle name="60% - Accent5 6" xfId="931"/>
    <cellStyle name="60% - Accent5 60" xfId="6563"/>
    <cellStyle name="60% - Accent5 61" xfId="6605"/>
    <cellStyle name="60% - Accent5 62" xfId="6647"/>
    <cellStyle name="60% - Accent5 63" xfId="6689"/>
    <cellStyle name="60% - Accent5 64" xfId="6731"/>
    <cellStyle name="60% - Accent5 65" xfId="6773"/>
    <cellStyle name="60% - Accent5 66" xfId="6815"/>
    <cellStyle name="60% - Accent5 67" xfId="6857"/>
    <cellStyle name="60% - Accent5 68" xfId="6899"/>
    <cellStyle name="60% - Accent5 69" xfId="6941"/>
    <cellStyle name="60% - Accent5 7" xfId="932"/>
    <cellStyle name="60% - Accent5 70" xfId="6983"/>
    <cellStyle name="60% - Accent5 71" xfId="7025"/>
    <cellStyle name="60% - Accent5 72" xfId="7067"/>
    <cellStyle name="60% - Accent5 8" xfId="933"/>
    <cellStyle name="60% - Accent5 9" xfId="934"/>
    <cellStyle name="60% - Accent6" xfId="70" builtinId="52" customBuiltin="1"/>
    <cellStyle name="60% - Accent6 10" xfId="935"/>
    <cellStyle name="60% - Accent6 11" xfId="936"/>
    <cellStyle name="60% - Accent6 12" xfId="937"/>
    <cellStyle name="60% - Accent6 13" xfId="938"/>
    <cellStyle name="60% - Accent6 14" xfId="939"/>
    <cellStyle name="60% - Accent6 15" xfId="940"/>
    <cellStyle name="60% - Accent6 16" xfId="941"/>
    <cellStyle name="60% - Accent6 17" xfId="942"/>
    <cellStyle name="60% - Accent6 18" xfId="943"/>
    <cellStyle name="60% - Accent6 19" xfId="944"/>
    <cellStyle name="60% - Accent6 2" xfId="945"/>
    <cellStyle name="60% - Accent6 20" xfId="946"/>
    <cellStyle name="60% - Accent6 21" xfId="947"/>
    <cellStyle name="60% - Accent6 22" xfId="948"/>
    <cellStyle name="60% - Accent6 23" xfId="949"/>
    <cellStyle name="60% - Accent6 24" xfId="950"/>
    <cellStyle name="60% - Accent6 25" xfId="951"/>
    <cellStyle name="60% - Accent6 26" xfId="952"/>
    <cellStyle name="60% - Accent6 27" xfId="953"/>
    <cellStyle name="60% - Accent6 28" xfId="954"/>
    <cellStyle name="60% - Accent6 29" xfId="955"/>
    <cellStyle name="60% - Accent6 3" xfId="956"/>
    <cellStyle name="60% - Accent6 30" xfId="957"/>
    <cellStyle name="60% - Accent6 31" xfId="958"/>
    <cellStyle name="60% - Accent6 32" xfId="959"/>
    <cellStyle name="60% - Accent6 33" xfId="960"/>
    <cellStyle name="60% - Accent6 34" xfId="961"/>
    <cellStyle name="60% - Accent6 35" xfId="962"/>
    <cellStyle name="60% - Accent6 36" xfId="963"/>
    <cellStyle name="60% - Accent6 37" xfId="964"/>
    <cellStyle name="60% - Accent6 38" xfId="965"/>
    <cellStyle name="60% - Accent6 39" xfId="966"/>
    <cellStyle name="60% - Accent6 4" xfId="967"/>
    <cellStyle name="60% - Accent6 40" xfId="968"/>
    <cellStyle name="60% - Accent6 41" xfId="3382"/>
    <cellStyle name="60% - Accent6 42" xfId="3383"/>
    <cellStyle name="60% - Accent6 43" xfId="3777"/>
    <cellStyle name="60% - Accent6 44" xfId="3778"/>
    <cellStyle name="60% - Accent6 45" xfId="3779"/>
    <cellStyle name="60% - Accent6 46" xfId="3780"/>
    <cellStyle name="60% - Accent6 47" xfId="3781"/>
    <cellStyle name="60% - Accent6 48" xfId="3782"/>
    <cellStyle name="60% - Accent6 49" xfId="3783"/>
    <cellStyle name="60% - Accent6 5" xfId="969"/>
    <cellStyle name="60% - Accent6 50" xfId="3784"/>
    <cellStyle name="60% - Accent6 51" xfId="3785"/>
    <cellStyle name="60% - Accent6 52" xfId="4018"/>
    <cellStyle name="60% - Accent6 53" xfId="4060"/>
    <cellStyle name="60% - Accent6 54" xfId="6312"/>
    <cellStyle name="60% - Accent6 55" xfId="6354"/>
    <cellStyle name="60% - Accent6 56" xfId="6396"/>
    <cellStyle name="60% - Accent6 57" xfId="6438"/>
    <cellStyle name="60% - Accent6 58" xfId="6480"/>
    <cellStyle name="60% - Accent6 59" xfId="6522"/>
    <cellStyle name="60% - Accent6 6" xfId="970"/>
    <cellStyle name="60% - Accent6 60" xfId="6564"/>
    <cellStyle name="60% - Accent6 61" xfId="6606"/>
    <cellStyle name="60% - Accent6 62" xfId="6648"/>
    <cellStyle name="60% - Accent6 63" xfId="6690"/>
    <cellStyle name="60% - Accent6 64" xfId="6732"/>
    <cellStyle name="60% - Accent6 65" xfId="6774"/>
    <cellStyle name="60% - Accent6 66" xfId="6816"/>
    <cellStyle name="60% - Accent6 67" xfId="6858"/>
    <cellStyle name="60% - Accent6 68" xfId="6900"/>
    <cellStyle name="60% - Accent6 69" xfId="6942"/>
    <cellStyle name="60% - Accent6 7" xfId="971"/>
    <cellStyle name="60% - Accent6 70" xfId="6984"/>
    <cellStyle name="60% - Accent6 71" xfId="7026"/>
    <cellStyle name="60% - Accent6 72" xfId="7068"/>
    <cellStyle name="60% - Accent6 8" xfId="972"/>
    <cellStyle name="60% - Accent6 9" xfId="973"/>
    <cellStyle name="Accent1" xfId="71" builtinId="29" customBuiltin="1"/>
    <cellStyle name="Accent1 10" xfId="974"/>
    <cellStyle name="Accent1 11" xfId="975"/>
    <cellStyle name="Accent1 12" xfId="976"/>
    <cellStyle name="Accent1 13" xfId="977"/>
    <cellStyle name="Accent1 14" xfId="978"/>
    <cellStyle name="Accent1 15" xfId="979"/>
    <cellStyle name="Accent1 16" xfId="980"/>
    <cellStyle name="Accent1 17" xfId="981"/>
    <cellStyle name="Accent1 18" xfId="982"/>
    <cellStyle name="Accent1 19" xfId="983"/>
    <cellStyle name="Accent1 2" xfId="984"/>
    <cellStyle name="Accent1 20" xfId="985"/>
    <cellStyle name="Accent1 21" xfId="986"/>
    <cellStyle name="Accent1 22" xfId="987"/>
    <cellStyle name="Accent1 23" xfId="988"/>
    <cellStyle name="Accent1 24" xfId="989"/>
    <cellStyle name="Accent1 25" xfId="990"/>
    <cellStyle name="Accent1 26" xfId="991"/>
    <cellStyle name="Accent1 27" xfId="992"/>
    <cellStyle name="Accent1 28" xfId="993"/>
    <cellStyle name="Accent1 29" xfId="994"/>
    <cellStyle name="Accent1 3" xfId="995"/>
    <cellStyle name="Accent1 30" xfId="996"/>
    <cellStyle name="Accent1 31" xfId="997"/>
    <cellStyle name="Accent1 32" xfId="998"/>
    <cellStyle name="Accent1 33" xfId="999"/>
    <cellStyle name="Accent1 34" xfId="1000"/>
    <cellStyle name="Accent1 35" xfId="1001"/>
    <cellStyle name="Accent1 36" xfId="1002"/>
    <cellStyle name="Accent1 37" xfId="1003"/>
    <cellStyle name="Accent1 38" xfId="1004"/>
    <cellStyle name="Accent1 39" xfId="1005"/>
    <cellStyle name="Accent1 4" xfId="1006"/>
    <cellStyle name="Accent1 40" xfId="1007"/>
    <cellStyle name="Accent1 41" xfId="3384"/>
    <cellStyle name="Accent1 42" xfId="3385"/>
    <cellStyle name="Accent1 43" xfId="3786"/>
    <cellStyle name="Accent1 44" xfId="3787"/>
    <cellStyle name="Accent1 45" xfId="3788"/>
    <cellStyle name="Accent1 46" xfId="3789"/>
    <cellStyle name="Accent1 47" xfId="3790"/>
    <cellStyle name="Accent1 48" xfId="3791"/>
    <cellStyle name="Accent1 49" xfId="3792"/>
    <cellStyle name="Accent1 5" xfId="1008"/>
    <cellStyle name="Accent1 50" xfId="3793"/>
    <cellStyle name="Accent1 51" xfId="3794"/>
    <cellStyle name="Accent1 52" xfId="4019"/>
    <cellStyle name="Accent1 53" xfId="4061"/>
    <cellStyle name="Accent1 54" xfId="6313"/>
    <cellStyle name="Accent1 55" xfId="6355"/>
    <cellStyle name="Accent1 56" xfId="6397"/>
    <cellStyle name="Accent1 57" xfId="6439"/>
    <cellStyle name="Accent1 58" xfId="6481"/>
    <cellStyle name="Accent1 59" xfId="6523"/>
    <cellStyle name="Accent1 6" xfId="1009"/>
    <cellStyle name="Accent1 60" xfId="6565"/>
    <cellStyle name="Accent1 61" xfId="6607"/>
    <cellStyle name="Accent1 62" xfId="6649"/>
    <cellStyle name="Accent1 63" xfId="6691"/>
    <cellStyle name="Accent1 64" xfId="6733"/>
    <cellStyle name="Accent1 65" xfId="6775"/>
    <cellStyle name="Accent1 66" xfId="6817"/>
    <cellStyle name="Accent1 67" xfId="6859"/>
    <cellStyle name="Accent1 68" xfId="6901"/>
    <cellStyle name="Accent1 69" xfId="6943"/>
    <cellStyle name="Accent1 7" xfId="1010"/>
    <cellStyle name="Accent1 70" xfId="6985"/>
    <cellStyle name="Accent1 71" xfId="7027"/>
    <cellStyle name="Accent1 72" xfId="7069"/>
    <cellStyle name="Accent1 8" xfId="1011"/>
    <cellStyle name="Accent1 9" xfId="1012"/>
    <cellStyle name="Accent2" xfId="72" builtinId="33" customBuiltin="1"/>
    <cellStyle name="Accent2 10" xfId="1013"/>
    <cellStyle name="Accent2 11" xfId="1014"/>
    <cellStyle name="Accent2 12" xfId="1015"/>
    <cellStyle name="Accent2 13" xfId="1016"/>
    <cellStyle name="Accent2 14" xfId="1017"/>
    <cellStyle name="Accent2 15" xfId="1018"/>
    <cellStyle name="Accent2 16" xfId="1019"/>
    <cellStyle name="Accent2 17" xfId="1020"/>
    <cellStyle name="Accent2 18" xfId="1021"/>
    <cellStyle name="Accent2 19" xfId="1022"/>
    <cellStyle name="Accent2 2" xfId="1023"/>
    <cellStyle name="Accent2 20" xfId="1024"/>
    <cellStyle name="Accent2 21" xfId="1025"/>
    <cellStyle name="Accent2 22" xfId="1026"/>
    <cellStyle name="Accent2 23" xfId="1027"/>
    <cellStyle name="Accent2 24" xfId="1028"/>
    <cellStyle name="Accent2 25" xfId="1029"/>
    <cellStyle name="Accent2 26" xfId="1030"/>
    <cellStyle name="Accent2 27" xfId="1031"/>
    <cellStyle name="Accent2 28" xfId="1032"/>
    <cellStyle name="Accent2 29" xfId="1033"/>
    <cellStyle name="Accent2 3" xfId="1034"/>
    <cellStyle name="Accent2 30" xfId="1035"/>
    <cellStyle name="Accent2 31" xfId="1036"/>
    <cellStyle name="Accent2 32" xfId="1037"/>
    <cellStyle name="Accent2 33" xfId="1038"/>
    <cellStyle name="Accent2 34" xfId="1039"/>
    <cellStyle name="Accent2 35" xfId="1040"/>
    <cellStyle name="Accent2 36" xfId="1041"/>
    <cellStyle name="Accent2 37" xfId="1042"/>
    <cellStyle name="Accent2 38" xfId="1043"/>
    <cellStyle name="Accent2 39" xfId="1044"/>
    <cellStyle name="Accent2 4" xfId="1045"/>
    <cellStyle name="Accent2 40" xfId="1046"/>
    <cellStyle name="Accent2 41" xfId="3386"/>
    <cellStyle name="Accent2 42" xfId="3387"/>
    <cellStyle name="Accent2 43" xfId="3795"/>
    <cellStyle name="Accent2 44" xfId="3796"/>
    <cellStyle name="Accent2 45" xfId="3797"/>
    <cellStyle name="Accent2 46" xfId="3798"/>
    <cellStyle name="Accent2 47" xfId="3799"/>
    <cellStyle name="Accent2 48" xfId="3800"/>
    <cellStyle name="Accent2 49" xfId="3801"/>
    <cellStyle name="Accent2 5" xfId="1047"/>
    <cellStyle name="Accent2 50" xfId="3802"/>
    <cellStyle name="Accent2 51" xfId="3803"/>
    <cellStyle name="Accent2 52" xfId="4020"/>
    <cellStyle name="Accent2 53" xfId="4062"/>
    <cellStyle name="Accent2 54" xfId="6314"/>
    <cellStyle name="Accent2 55" xfId="6356"/>
    <cellStyle name="Accent2 56" xfId="6398"/>
    <cellStyle name="Accent2 57" xfId="6440"/>
    <cellStyle name="Accent2 58" xfId="6482"/>
    <cellStyle name="Accent2 59" xfId="6524"/>
    <cellStyle name="Accent2 6" xfId="1048"/>
    <cellStyle name="Accent2 60" xfId="6566"/>
    <cellStyle name="Accent2 61" xfId="6608"/>
    <cellStyle name="Accent2 62" xfId="6650"/>
    <cellStyle name="Accent2 63" xfId="6692"/>
    <cellStyle name="Accent2 64" xfId="6734"/>
    <cellStyle name="Accent2 65" xfId="6776"/>
    <cellStyle name="Accent2 66" xfId="6818"/>
    <cellStyle name="Accent2 67" xfId="6860"/>
    <cellStyle name="Accent2 68" xfId="6902"/>
    <cellStyle name="Accent2 69" xfId="6944"/>
    <cellStyle name="Accent2 7" xfId="1049"/>
    <cellStyle name="Accent2 70" xfId="6986"/>
    <cellStyle name="Accent2 71" xfId="7028"/>
    <cellStyle name="Accent2 72" xfId="7070"/>
    <cellStyle name="Accent2 8" xfId="1050"/>
    <cellStyle name="Accent2 9" xfId="1051"/>
    <cellStyle name="Accent3" xfId="73" builtinId="37" customBuiltin="1"/>
    <cellStyle name="Accent3 10" xfId="1052"/>
    <cellStyle name="Accent3 11" xfId="1053"/>
    <cellStyle name="Accent3 12" xfId="1054"/>
    <cellStyle name="Accent3 13" xfId="1055"/>
    <cellStyle name="Accent3 14" xfId="1056"/>
    <cellStyle name="Accent3 15" xfId="1057"/>
    <cellStyle name="Accent3 16" xfId="1058"/>
    <cellStyle name="Accent3 17" xfId="1059"/>
    <cellStyle name="Accent3 18" xfId="1060"/>
    <cellStyle name="Accent3 19" xfId="1061"/>
    <cellStyle name="Accent3 2" xfId="1062"/>
    <cellStyle name="Accent3 20" xfId="1063"/>
    <cellStyle name="Accent3 21" xfId="1064"/>
    <cellStyle name="Accent3 22" xfId="1065"/>
    <cellStyle name="Accent3 23" xfId="1066"/>
    <cellStyle name="Accent3 24" xfId="1067"/>
    <cellStyle name="Accent3 25" xfId="1068"/>
    <cellStyle name="Accent3 26" xfId="1069"/>
    <cellStyle name="Accent3 27" xfId="1070"/>
    <cellStyle name="Accent3 28" xfId="1071"/>
    <cellStyle name="Accent3 29" xfId="1072"/>
    <cellStyle name="Accent3 3" xfId="1073"/>
    <cellStyle name="Accent3 30" xfId="1074"/>
    <cellStyle name="Accent3 31" xfId="1075"/>
    <cellStyle name="Accent3 32" xfId="1076"/>
    <cellStyle name="Accent3 33" xfId="1077"/>
    <cellStyle name="Accent3 34" xfId="1078"/>
    <cellStyle name="Accent3 35" xfId="1079"/>
    <cellStyle name="Accent3 36" xfId="1080"/>
    <cellStyle name="Accent3 37" xfId="1081"/>
    <cellStyle name="Accent3 38" xfId="1082"/>
    <cellStyle name="Accent3 39" xfId="1083"/>
    <cellStyle name="Accent3 4" xfId="1084"/>
    <cellStyle name="Accent3 40" xfId="1085"/>
    <cellStyle name="Accent3 41" xfId="3388"/>
    <cellStyle name="Accent3 42" xfId="3389"/>
    <cellStyle name="Accent3 43" xfId="3804"/>
    <cellStyle name="Accent3 44" xfId="3805"/>
    <cellStyle name="Accent3 45" xfId="3806"/>
    <cellStyle name="Accent3 46" xfId="3807"/>
    <cellStyle name="Accent3 47" xfId="3808"/>
    <cellStyle name="Accent3 48" xfId="3809"/>
    <cellStyle name="Accent3 49" xfId="3810"/>
    <cellStyle name="Accent3 5" xfId="1086"/>
    <cellStyle name="Accent3 50" xfId="3811"/>
    <cellStyle name="Accent3 51" xfId="3812"/>
    <cellStyle name="Accent3 52" xfId="4021"/>
    <cellStyle name="Accent3 53" xfId="4063"/>
    <cellStyle name="Accent3 54" xfId="6315"/>
    <cellStyle name="Accent3 55" xfId="6357"/>
    <cellStyle name="Accent3 56" xfId="6399"/>
    <cellStyle name="Accent3 57" xfId="6441"/>
    <cellStyle name="Accent3 58" xfId="6483"/>
    <cellStyle name="Accent3 59" xfId="6525"/>
    <cellStyle name="Accent3 6" xfId="1087"/>
    <cellStyle name="Accent3 60" xfId="6567"/>
    <cellStyle name="Accent3 61" xfId="6609"/>
    <cellStyle name="Accent3 62" xfId="6651"/>
    <cellStyle name="Accent3 63" xfId="6693"/>
    <cellStyle name="Accent3 64" xfId="6735"/>
    <cellStyle name="Accent3 65" xfId="6777"/>
    <cellStyle name="Accent3 66" xfId="6819"/>
    <cellStyle name="Accent3 67" xfId="6861"/>
    <cellStyle name="Accent3 68" xfId="6903"/>
    <cellStyle name="Accent3 69" xfId="6945"/>
    <cellStyle name="Accent3 7" xfId="1088"/>
    <cellStyle name="Accent3 70" xfId="6987"/>
    <cellStyle name="Accent3 71" xfId="7029"/>
    <cellStyle name="Accent3 72" xfId="7071"/>
    <cellStyle name="Accent3 8" xfId="1089"/>
    <cellStyle name="Accent3 9" xfId="1090"/>
    <cellStyle name="Accent4" xfId="74" builtinId="41" customBuiltin="1"/>
    <cellStyle name="Accent4 10" xfId="1091"/>
    <cellStyle name="Accent4 11" xfId="1092"/>
    <cellStyle name="Accent4 12" xfId="1093"/>
    <cellStyle name="Accent4 13" xfId="1094"/>
    <cellStyle name="Accent4 14" xfId="1095"/>
    <cellStyle name="Accent4 15" xfId="1096"/>
    <cellStyle name="Accent4 16" xfId="1097"/>
    <cellStyle name="Accent4 17" xfId="1098"/>
    <cellStyle name="Accent4 18" xfId="1099"/>
    <cellStyle name="Accent4 19" xfId="1100"/>
    <cellStyle name="Accent4 2" xfId="1101"/>
    <cellStyle name="Accent4 20" xfId="1102"/>
    <cellStyle name="Accent4 21" xfId="1103"/>
    <cellStyle name="Accent4 22" xfId="1104"/>
    <cellStyle name="Accent4 23" xfId="1105"/>
    <cellStyle name="Accent4 24" xfId="1106"/>
    <cellStyle name="Accent4 25" xfId="1107"/>
    <cellStyle name="Accent4 26" xfId="1108"/>
    <cellStyle name="Accent4 27" xfId="1109"/>
    <cellStyle name="Accent4 28" xfId="1110"/>
    <cellStyle name="Accent4 29" xfId="1111"/>
    <cellStyle name="Accent4 3" xfId="1112"/>
    <cellStyle name="Accent4 30" xfId="1113"/>
    <cellStyle name="Accent4 31" xfId="1114"/>
    <cellStyle name="Accent4 32" xfId="1115"/>
    <cellStyle name="Accent4 33" xfId="1116"/>
    <cellStyle name="Accent4 34" xfId="1117"/>
    <cellStyle name="Accent4 35" xfId="1118"/>
    <cellStyle name="Accent4 36" xfId="1119"/>
    <cellStyle name="Accent4 37" xfId="1120"/>
    <cellStyle name="Accent4 38" xfId="1121"/>
    <cellStyle name="Accent4 39" xfId="1122"/>
    <cellStyle name="Accent4 4" xfId="1123"/>
    <cellStyle name="Accent4 40" xfId="1124"/>
    <cellStyle name="Accent4 41" xfId="3390"/>
    <cellStyle name="Accent4 42" xfId="3391"/>
    <cellStyle name="Accent4 43" xfId="3813"/>
    <cellStyle name="Accent4 44" xfId="3814"/>
    <cellStyle name="Accent4 45" xfId="3815"/>
    <cellStyle name="Accent4 46" xfId="3816"/>
    <cellStyle name="Accent4 47" xfId="3817"/>
    <cellStyle name="Accent4 48" xfId="3818"/>
    <cellStyle name="Accent4 49" xfId="3819"/>
    <cellStyle name="Accent4 5" xfId="1125"/>
    <cellStyle name="Accent4 50" xfId="3820"/>
    <cellStyle name="Accent4 51" xfId="3821"/>
    <cellStyle name="Accent4 52" xfId="4022"/>
    <cellStyle name="Accent4 53" xfId="4064"/>
    <cellStyle name="Accent4 54" xfId="6316"/>
    <cellStyle name="Accent4 55" xfId="6358"/>
    <cellStyle name="Accent4 56" xfId="6400"/>
    <cellStyle name="Accent4 57" xfId="6442"/>
    <cellStyle name="Accent4 58" xfId="6484"/>
    <cellStyle name="Accent4 59" xfId="6526"/>
    <cellStyle name="Accent4 6" xfId="1126"/>
    <cellStyle name="Accent4 60" xfId="6568"/>
    <cellStyle name="Accent4 61" xfId="6610"/>
    <cellStyle name="Accent4 62" xfId="6652"/>
    <cellStyle name="Accent4 63" xfId="6694"/>
    <cellStyle name="Accent4 64" xfId="6736"/>
    <cellStyle name="Accent4 65" xfId="6778"/>
    <cellStyle name="Accent4 66" xfId="6820"/>
    <cellStyle name="Accent4 67" xfId="6862"/>
    <cellStyle name="Accent4 68" xfId="6904"/>
    <cellStyle name="Accent4 69" xfId="6946"/>
    <cellStyle name="Accent4 7" xfId="1127"/>
    <cellStyle name="Accent4 70" xfId="6988"/>
    <cellStyle name="Accent4 71" xfId="7030"/>
    <cellStyle name="Accent4 72" xfId="7072"/>
    <cellStyle name="Accent4 8" xfId="1128"/>
    <cellStyle name="Accent4 9" xfId="1129"/>
    <cellStyle name="Accent5" xfId="75" builtinId="45" customBuiltin="1"/>
    <cellStyle name="Accent5 10" xfId="1130"/>
    <cellStyle name="Accent5 11" xfId="1131"/>
    <cellStyle name="Accent5 12" xfId="1132"/>
    <cellStyle name="Accent5 13" xfId="1133"/>
    <cellStyle name="Accent5 14" xfId="1134"/>
    <cellStyle name="Accent5 15" xfId="1135"/>
    <cellStyle name="Accent5 16" xfId="1136"/>
    <cellStyle name="Accent5 17" xfId="1137"/>
    <cellStyle name="Accent5 18" xfId="1138"/>
    <cellStyle name="Accent5 19" xfId="1139"/>
    <cellStyle name="Accent5 2" xfId="1140"/>
    <cellStyle name="Accent5 20" xfId="1141"/>
    <cellStyle name="Accent5 21" xfId="1142"/>
    <cellStyle name="Accent5 22" xfId="1143"/>
    <cellStyle name="Accent5 23" xfId="1144"/>
    <cellStyle name="Accent5 24" xfId="1145"/>
    <cellStyle name="Accent5 25" xfId="1146"/>
    <cellStyle name="Accent5 26" xfId="1147"/>
    <cellStyle name="Accent5 27" xfId="1148"/>
    <cellStyle name="Accent5 28" xfId="1149"/>
    <cellStyle name="Accent5 29" xfId="1150"/>
    <cellStyle name="Accent5 3" xfId="1151"/>
    <cellStyle name="Accent5 30" xfId="1152"/>
    <cellStyle name="Accent5 31" xfId="1153"/>
    <cellStyle name="Accent5 32" xfId="1154"/>
    <cellStyle name="Accent5 33" xfId="1155"/>
    <cellStyle name="Accent5 34" xfId="1156"/>
    <cellStyle name="Accent5 35" xfId="1157"/>
    <cellStyle name="Accent5 36" xfId="1158"/>
    <cellStyle name="Accent5 37" xfId="1159"/>
    <cellStyle name="Accent5 38" xfId="1160"/>
    <cellStyle name="Accent5 39" xfId="1161"/>
    <cellStyle name="Accent5 4" xfId="1162"/>
    <cellStyle name="Accent5 40" xfId="1163"/>
    <cellStyle name="Accent5 41" xfId="3392"/>
    <cellStyle name="Accent5 42" xfId="3393"/>
    <cellStyle name="Accent5 43" xfId="3822"/>
    <cellStyle name="Accent5 44" xfId="3823"/>
    <cellStyle name="Accent5 45" xfId="3824"/>
    <cellStyle name="Accent5 46" xfId="3825"/>
    <cellStyle name="Accent5 47" xfId="3826"/>
    <cellStyle name="Accent5 48" xfId="3827"/>
    <cellStyle name="Accent5 49" xfId="3828"/>
    <cellStyle name="Accent5 5" xfId="1164"/>
    <cellStyle name="Accent5 50" xfId="3829"/>
    <cellStyle name="Accent5 51" xfId="3830"/>
    <cellStyle name="Accent5 52" xfId="4023"/>
    <cellStyle name="Accent5 53" xfId="4065"/>
    <cellStyle name="Accent5 54" xfId="6317"/>
    <cellStyle name="Accent5 55" xfId="6359"/>
    <cellStyle name="Accent5 56" xfId="6401"/>
    <cellStyle name="Accent5 57" xfId="6443"/>
    <cellStyle name="Accent5 58" xfId="6485"/>
    <cellStyle name="Accent5 59" xfId="6527"/>
    <cellStyle name="Accent5 6" xfId="1165"/>
    <cellStyle name="Accent5 60" xfId="6569"/>
    <cellStyle name="Accent5 61" xfId="6611"/>
    <cellStyle name="Accent5 62" xfId="6653"/>
    <cellStyle name="Accent5 63" xfId="6695"/>
    <cellStyle name="Accent5 64" xfId="6737"/>
    <cellStyle name="Accent5 65" xfId="6779"/>
    <cellStyle name="Accent5 66" xfId="6821"/>
    <cellStyle name="Accent5 67" xfId="6863"/>
    <cellStyle name="Accent5 68" xfId="6905"/>
    <cellStyle name="Accent5 69" xfId="6947"/>
    <cellStyle name="Accent5 7" xfId="1166"/>
    <cellStyle name="Accent5 70" xfId="6989"/>
    <cellStyle name="Accent5 71" xfId="7031"/>
    <cellStyle name="Accent5 72" xfId="7073"/>
    <cellStyle name="Accent5 8" xfId="1167"/>
    <cellStyle name="Accent5 9" xfId="1168"/>
    <cellStyle name="Accent6" xfId="76" builtinId="49" customBuiltin="1"/>
    <cellStyle name="Accent6 10" xfId="1169"/>
    <cellStyle name="Accent6 11" xfId="1170"/>
    <cellStyle name="Accent6 12" xfId="1171"/>
    <cellStyle name="Accent6 13" xfId="1172"/>
    <cellStyle name="Accent6 14" xfId="1173"/>
    <cellStyle name="Accent6 15" xfId="1174"/>
    <cellStyle name="Accent6 16" xfId="1175"/>
    <cellStyle name="Accent6 17" xfId="1176"/>
    <cellStyle name="Accent6 18" xfId="1177"/>
    <cellStyle name="Accent6 19" xfId="1178"/>
    <cellStyle name="Accent6 2" xfId="1179"/>
    <cellStyle name="Accent6 20" xfId="1180"/>
    <cellStyle name="Accent6 21" xfId="1181"/>
    <cellStyle name="Accent6 22" xfId="1182"/>
    <cellStyle name="Accent6 23" xfId="1183"/>
    <cellStyle name="Accent6 24" xfId="1184"/>
    <cellStyle name="Accent6 25" xfId="1185"/>
    <cellStyle name="Accent6 26" xfId="1186"/>
    <cellStyle name="Accent6 27" xfId="1187"/>
    <cellStyle name="Accent6 28" xfId="1188"/>
    <cellStyle name="Accent6 29" xfId="1189"/>
    <cellStyle name="Accent6 3" xfId="1190"/>
    <cellStyle name="Accent6 30" xfId="1191"/>
    <cellStyle name="Accent6 31" xfId="1192"/>
    <cellStyle name="Accent6 32" xfId="1193"/>
    <cellStyle name="Accent6 33" xfId="1194"/>
    <cellStyle name="Accent6 34" xfId="1195"/>
    <cellStyle name="Accent6 35" xfId="1196"/>
    <cellStyle name="Accent6 36" xfId="1197"/>
    <cellStyle name="Accent6 37" xfId="1198"/>
    <cellStyle name="Accent6 38" xfId="1199"/>
    <cellStyle name="Accent6 39" xfId="1200"/>
    <cellStyle name="Accent6 4" xfId="1201"/>
    <cellStyle name="Accent6 40" xfId="1202"/>
    <cellStyle name="Accent6 41" xfId="3394"/>
    <cellStyle name="Accent6 42" xfId="3395"/>
    <cellStyle name="Accent6 43" xfId="3831"/>
    <cellStyle name="Accent6 44" xfId="3832"/>
    <cellStyle name="Accent6 45" xfId="3833"/>
    <cellStyle name="Accent6 46" xfId="3834"/>
    <cellStyle name="Accent6 47" xfId="3835"/>
    <cellStyle name="Accent6 48" xfId="3836"/>
    <cellStyle name="Accent6 49" xfId="3837"/>
    <cellStyle name="Accent6 5" xfId="1203"/>
    <cellStyle name="Accent6 50" xfId="3838"/>
    <cellStyle name="Accent6 51" xfId="3839"/>
    <cellStyle name="Accent6 52" xfId="4024"/>
    <cellStyle name="Accent6 53" xfId="4066"/>
    <cellStyle name="Accent6 54" xfId="6318"/>
    <cellStyle name="Accent6 55" xfId="6360"/>
    <cellStyle name="Accent6 56" xfId="6402"/>
    <cellStyle name="Accent6 57" xfId="6444"/>
    <cellStyle name="Accent6 58" xfId="6486"/>
    <cellStyle name="Accent6 59" xfId="6528"/>
    <cellStyle name="Accent6 6" xfId="1204"/>
    <cellStyle name="Accent6 60" xfId="6570"/>
    <cellStyle name="Accent6 61" xfId="6612"/>
    <cellStyle name="Accent6 62" xfId="6654"/>
    <cellStyle name="Accent6 63" xfId="6696"/>
    <cellStyle name="Accent6 64" xfId="6738"/>
    <cellStyle name="Accent6 65" xfId="6780"/>
    <cellStyle name="Accent6 66" xfId="6822"/>
    <cellStyle name="Accent6 67" xfId="6864"/>
    <cellStyle name="Accent6 68" xfId="6906"/>
    <cellStyle name="Accent6 69" xfId="6948"/>
    <cellStyle name="Accent6 7" xfId="1205"/>
    <cellStyle name="Accent6 70" xfId="6990"/>
    <cellStyle name="Accent6 71" xfId="7032"/>
    <cellStyle name="Accent6 72" xfId="7074"/>
    <cellStyle name="Accent6 8" xfId="1206"/>
    <cellStyle name="Accent6 9" xfId="1207"/>
    <cellStyle name="ÅëÈ­ [0]_±âÅ¸" xfId="77"/>
    <cellStyle name="AeE­ [0]_INQUIRY ¿µ¾÷AßAø " xfId="78"/>
    <cellStyle name="ÅëÈ­ [0]_S" xfId="79"/>
    <cellStyle name="ÅëÈ­_±âÅ¸" xfId="80"/>
    <cellStyle name="AeE­_INQUIRY ¿µ¾÷AßAø " xfId="81"/>
    <cellStyle name="ÅëÈ­_S" xfId="82"/>
    <cellStyle name="args.style" xfId="83"/>
    <cellStyle name="ÄÞ¸¶ [0]_±âÅ¸" xfId="84"/>
    <cellStyle name="AÞ¸¶ [0]_INQUIRY ¿?¾÷AßAø " xfId="85"/>
    <cellStyle name="ÄÞ¸¶ [0]_S" xfId="86"/>
    <cellStyle name="ÄÞ¸¶_±âÅ¸" xfId="87"/>
    <cellStyle name="AÞ¸¶_INQUIRY ¿?¾÷AßAø " xfId="88"/>
    <cellStyle name="ÄÞ¸¶_S" xfId="89"/>
    <cellStyle name="Bad" xfId="90" builtinId="27" customBuiltin="1"/>
    <cellStyle name="Bad 10" xfId="1208"/>
    <cellStyle name="Bad 11" xfId="1209"/>
    <cellStyle name="Bad 12" xfId="1210"/>
    <cellStyle name="Bad 13" xfId="1211"/>
    <cellStyle name="Bad 14" xfId="1212"/>
    <cellStyle name="Bad 15" xfId="1213"/>
    <cellStyle name="Bad 16" xfId="1214"/>
    <cellStyle name="Bad 17" xfId="1215"/>
    <cellStyle name="Bad 18" xfId="1216"/>
    <cellStyle name="Bad 19" xfId="1217"/>
    <cellStyle name="Bad 2" xfId="1218"/>
    <cellStyle name="Bad 20" xfId="1219"/>
    <cellStyle name="Bad 21" xfId="1220"/>
    <cellStyle name="Bad 22" xfId="1221"/>
    <cellStyle name="Bad 23" xfId="1222"/>
    <cellStyle name="Bad 24" xfId="1223"/>
    <cellStyle name="Bad 25" xfId="1224"/>
    <cellStyle name="Bad 26" xfId="1225"/>
    <cellStyle name="Bad 27" xfId="1226"/>
    <cellStyle name="Bad 28" xfId="1227"/>
    <cellStyle name="Bad 29" xfId="1228"/>
    <cellStyle name="Bad 3" xfId="1229"/>
    <cellStyle name="Bad 30" xfId="1230"/>
    <cellStyle name="Bad 31" xfId="1231"/>
    <cellStyle name="Bad 32" xfId="1232"/>
    <cellStyle name="Bad 33" xfId="1233"/>
    <cellStyle name="Bad 34" xfId="1234"/>
    <cellStyle name="Bad 35" xfId="1235"/>
    <cellStyle name="Bad 36" xfId="1236"/>
    <cellStyle name="Bad 37" xfId="1237"/>
    <cellStyle name="Bad 38" xfId="1238"/>
    <cellStyle name="Bad 39" xfId="1239"/>
    <cellStyle name="Bad 4" xfId="1240"/>
    <cellStyle name="Bad 40" xfId="1241"/>
    <cellStyle name="Bad 41" xfId="3396"/>
    <cellStyle name="Bad 42" xfId="3397"/>
    <cellStyle name="Bad 43" xfId="3840"/>
    <cellStyle name="Bad 44" xfId="3841"/>
    <cellStyle name="Bad 45" xfId="3842"/>
    <cellStyle name="Bad 46" xfId="3843"/>
    <cellStyle name="Bad 47" xfId="3844"/>
    <cellStyle name="Bad 48" xfId="3845"/>
    <cellStyle name="Bad 49" xfId="3846"/>
    <cellStyle name="Bad 5" xfId="1242"/>
    <cellStyle name="Bad 50" xfId="3847"/>
    <cellStyle name="Bad 51" xfId="3848"/>
    <cellStyle name="Bad 52" xfId="4025"/>
    <cellStyle name="Bad 53" xfId="4067"/>
    <cellStyle name="Bad 54" xfId="6319"/>
    <cellStyle name="Bad 55" xfId="6361"/>
    <cellStyle name="Bad 56" xfId="6403"/>
    <cellStyle name="Bad 57" xfId="6445"/>
    <cellStyle name="Bad 58" xfId="6487"/>
    <cellStyle name="Bad 59" xfId="6529"/>
    <cellStyle name="Bad 6" xfId="1243"/>
    <cellStyle name="Bad 60" xfId="6571"/>
    <cellStyle name="Bad 61" xfId="6613"/>
    <cellStyle name="Bad 62" xfId="6655"/>
    <cellStyle name="Bad 63" xfId="6697"/>
    <cellStyle name="Bad 64" xfId="6739"/>
    <cellStyle name="Bad 65" xfId="6781"/>
    <cellStyle name="Bad 66" xfId="6823"/>
    <cellStyle name="Bad 67" xfId="6865"/>
    <cellStyle name="Bad 68" xfId="6907"/>
    <cellStyle name="Bad 69" xfId="6949"/>
    <cellStyle name="Bad 7" xfId="1244"/>
    <cellStyle name="Bad 70" xfId="6991"/>
    <cellStyle name="Bad 71" xfId="7033"/>
    <cellStyle name="Bad 72" xfId="7075"/>
    <cellStyle name="Bad 8" xfId="1245"/>
    <cellStyle name="Bad 9" xfId="1246"/>
    <cellStyle name="BDAD" xfId="91"/>
    <cellStyle name="BDAD 2" xfId="3398"/>
    <cellStyle name="BDAD 3" xfId="3399"/>
    <cellStyle name="BDAD 4" xfId="3400"/>
    <cellStyle name="BDAD 5" xfId="4095"/>
    <cellStyle name="C?AØ_¿?¾÷CoE² " xfId="92"/>
    <cellStyle name="Ç¥ÁØ_#2(M17)_1" xfId="93"/>
    <cellStyle name="C￥AØ_¿μ¾÷CoE² " xfId="94"/>
    <cellStyle name="Ç¥ÁØ_laroux_4_ÃÑÇÕ°è " xfId="95"/>
    <cellStyle name="Calc Currency (0)" xfId="96"/>
    <cellStyle name="Calculation" xfId="97" builtinId="22" customBuiltin="1"/>
    <cellStyle name="Calculation 10" xfId="1247"/>
    <cellStyle name="Calculation 11" xfId="1248"/>
    <cellStyle name="Calculation 12" xfId="1249"/>
    <cellStyle name="Calculation 13" xfId="1250"/>
    <cellStyle name="Calculation 14" xfId="1251"/>
    <cellStyle name="Calculation 15" xfId="1252"/>
    <cellStyle name="Calculation 16" xfId="1253"/>
    <cellStyle name="Calculation 17" xfId="1254"/>
    <cellStyle name="Calculation 18" xfId="1255"/>
    <cellStyle name="Calculation 19" xfId="1256"/>
    <cellStyle name="Calculation 2" xfId="1257"/>
    <cellStyle name="Calculation 20" xfId="1258"/>
    <cellStyle name="Calculation 21" xfId="1259"/>
    <cellStyle name="Calculation 22" xfId="1260"/>
    <cellStyle name="Calculation 23" xfId="1261"/>
    <cellStyle name="Calculation 24" xfId="1262"/>
    <cellStyle name="Calculation 25" xfId="1263"/>
    <cellStyle name="Calculation 26" xfId="1264"/>
    <cellStyle name="Calculation 27" xfId="1265"/>
    <cellStyle name="Calculation 28" xfId="1266"/>
    <cellStyle name="Calculation 29" xfId="1267"/>
    <cellStyle name="Calculation 3" xfId="1268"/>
    <cellStyle name="Calculation 30" xfId="1269"/>
    <cellStyle name="Calculation 31" xfId="1270"/>
    <cellStyle name="Calculation 32" xfId="1271"/>
    <cellStyle name="Calculation 33" xfId="1272"/>
    <cellStyle name="Calculation 34" xfId="1273"/>
    <cellStyle name="Calculation 35" xfId="1274"/>
    <cellStyle name="Calculation 36" xfId="1275"/>
    <cellStyle name="Calculation 37" xfId="1276"/>
    <cellStyle name="Calculation 38" xfId="1277"/>
    <cellStyle name="Calculation 39" xfId="1278"/>
    <cellStyle name="Calculation 4" xfId="1279"/>
    <cellStyle name="Calculation 40" xfId="1280"/>
    <cellStyle name="Calculation 41" xfId="3401"/>
    <cellStyle name="Calculation 42" xfId="3402"/>
    <cellStyle name="Calculation 43" xfId="3849"/>
    <cellStyle name="Calculation 44" xfId="3850"/>
    <cellStyle name="Calculation 45" xfId="3851"/>
    <cellStyle name="Calculation 46" xfId="3852"/>
    <cellStyle name="Calculation 47" xfId="3853"/>
    <cellStyle name="Calculation 48" xfId="3854"/>
    <cellStyle name="Calculation 49" xfId="3855"/>
    <cellStyle name="Calculation 5" xfId="1281"/>
    <cellStyle name="Calculation 50" xfId="3856"/>
    <cellStyle name="Calculation 51" xfId="3857"/>
    <cellStyle name="Calculation 52" xfId="4026"/>
    <cellStyle name="Calculation 53" xfId="4068"/>
    <cellStyle name="Calculation 54" xfId="6320"/>
    <cellStyle name="Calculation 55" xfId="6362"/>
    <cellStyle name="Calculation 56" xfId="6404"/>
    <cellStyle name="Calculation 57" xfId="6446"/>
    <cellStyle name="Calculation 58" xfId="6488"/>
    <cellStyle name="Calculation 59" xfId="6530"/>
    <cellStyle name="Calculation 6" xfId="1282"/>
    <cellStyle name="Calculation 60" xfId="6572"/>
    <cellStyle name="Calculation 61" xfId="6614"/>
    <cellStyle name="Calculation 62" xfId="6656"/>
    <cellStyle name="Calculation 63" xfId="6698"/>
    <cellStyle name="Calculation 64" xfId="6740"/>
    <cellStyle name="Calculation 65" xfId="6782"/>
    <cellStyle name="Calculation 66" xfId="6824"/>
    <cellStyle name="Calculation 67" xfId="6866"/>
    <cellStyle name="Calculation 68" xfId="6908"/>
    <cellStyle name="Calculation 69" xfId="6950"/>
    <cellStyle name="Calculation 7" xfId="1283"/>
    <cellStyle name="Calculation 70" xfId="6992"/>
    <cellStyle name="Calculation 71" xfId="7034"/>
    <cellStyle name="Calculation 72" xfId="7076"/>
    <cellStyle name="Calculation 8" xfId="1284"/>
    <cellStyle name="Calculation 9" xfId="1285"/>
    <cellStyle name="category" xfId="98"/>
    <cellStyle name="CC1" xfId="99"/>
    <cellStyle name="CC2" xfId="100"/>
    <cellStyle name="chchuyen" xfId="124"/>
    <cellStyle name="Check Cell" xfId="125" builtinId="23" customBuiltin="1"/>
    <cellStyle name="Check Cell 10" xfId="1286"/>
    <cellStyle name="Check Cell 11" xfId="1287"/>
    <cellStyle name="Check Cell 12" xfId="1288"/>
    <cellStyle name="Check Cell 13" xfId="1289"/>
    <cellStyle name="Check Cell 14" xfId="1290"/>
    <cellStyle name="Check Cell 15" xfId="1291"/>
    <cellStyle name="Check Cell 16" xfId="1292"/>
    <cellStyle name="Check Cell 17" xfId="1293"/>
    <cellStyle name="Check Cell 18" xfId="1294"/>
    <cellStyle name="Check Cell 19" xfId="1295"/>
    <cellStyle name="Check Cell 2" xfId="1296"/>
    <cellStyle name="Check Cell 20" xfId="1297"/>
    <cellStyle name="Check Cell 21" xfId="1298"/>
    <cellStyle name="Check Cell 22" xfId="1299"/>
    <cellStyle name="Check Cell 23" xfId="1300"/>
    <cellStyle name="Check Cell 24" xfId="1301"/>
    <cellStyle name="Check Cell 25" xfId="1302"/>
    <cellStyle name="Check Cell 26" xfId="1303"/>
    <cellStyle name="Check Cell 27" xfId="1304"/>
    <cellStyle name="Check Cell 28" xfId="1305"/>
    <cellStyle name="Check Cell 29" xfId="1306"/>
    <cellStyle name="Check Cell 3" xfId="1307"/>
    <cellStyle name="Check Cell 30" xfId="1308"/>
    <cellStyle name="Check Cell 31" xfId="1309"/>
    <cellStyle name="Check Cell 32" xfId="1310"/>
    <cellStyle name="Check Cell 33" xfId="1311"/>
    <cellStyle name="Check Cell 34" xfId="1312"/>
    <cellStyle name="Check Cell 35" xfId="1313"/>
    <cellStyle name="Check Cell 36" xfId="1314"/>
    <cellStyle name="Check Cell 37" xfId="1315"/>
    <cellStyle name="Check Cell 38" xfId="1316"/>
    <cellStyle name="Check Cell 39" xfId="1317"/>
    <cellStyle name="Check Cell 4" xfId="1318"/>
    <cellStyle name="Check Cell 40" xfId="1319"/>
    <cellStyle name="Check Cell 41" xfId="3403"/>
    <cellStyle name="Check Cell 42" xfId="3404"/>
    <cellStyle name="Check Cell 43" xfId="3858"/>
    <cellStyle name="Check Cell 44" xfId="3859"/>
    <cellStyle name="Check Cell 45" xfId="3860"/>
    <cellStyle name="Check Cell 46" xfId="3861"/>
    <cellStyle name="Check Cell 47" xfId="3862"/>
    <cellStyle name="Check Cell 48" xfId="3863"/>
    <cellStyle name="Check Cell 49" xfId="3864"/>
    <cellStyle name="Check Cell 5" xfId="1320"/>
    <cellStyle name="Check Cell 50" xfId="3865"/>
    <cellStyle name="Check Cell 51" xfId="3866"/>
    <cellStyle name="Check Cell 52" xfId="4027"/>
    <cellStyle name="Check Cell 53" xfId="4069"/>
    <cellStyle name="Check Cell 54" xfId="6321"/>
    <cellStyle name="Check Cell 55" xfId="6363"/>
    <cellStyle name="Check Cell 56" xfId="6405"/>
    <cellStyle name="Check Cell 57" xfId="6447"/>
    <cellStyle name="Check Cell 58" xfId="6489"/>
    <cellStyle name="Check Cell 59" xfId="6531"/>
    <cellStyle name="Check Cell 6" xfId="1321"/>
    <cellStyle name="Check Cell 60" xfId="6573"/>
    <cellStyle name="Check Cell 61" xfId="6615"/>
    <cellStyle name="Check Cell 62" xfId="6657"/>
    <cellStyle name="Check Cell 63" xfId="6699"/>
    <cellStyle name="Check Cell 64" xfId="6741"/>
    <cellStyle name="Check Cell 65" xfId="6783"/>
    <cellStyle name="Check Cell 66" xfId="6825"/>
    <cellStyle name="Check Cell 67" xfId="6867"/>
    <cellStyle name="Check Cell 68" xfId="6909"/>
    <cellStyle name="Check Cell 69" xfId="6951"/>
    <cellStyle name="Check Cell 7" xfId="1322"/>
    <cellStyle name="Check Cell 70" xfId="6993"/>
    <cellStyle name="Check Cell 71" xfId="7035"/>
    <cellStyle name="Check Cell 72" xfId="7077"/>
    <cellStyle name="Check Cell 8" xfId="1323"/>
    <cellStyle name="Check Cell 9" xfId="1324"/>
    <cellStyle name="CHUONG" xfId="126"/>
    <cellStyle name="Comma" xfId="101" builtinId="3"/>
    <cellStyle name="Comma [0] 2" xfId="102"/>
    <cellStyle name="Comma [0] 2 2" xfId="3405"/>
    <cellStyle name="Comma [0] 2 3" xfId="3406"/>
    <cellStyle name="Comma [0] 2 4" xfId="3407"/>
    <cellStyle name="Comma [0] 2 5" xfId="4096"/>
    <cellStyle name="Comma [0] 3" xfId="103"/>
    <cellStyle name="Comma [0] 3 2" xfId="3408"/>
    <cellStyle name="Comma [0] 3 3" xfId="3409"/>
    <cellStyle name="Comma [0] 3 4" xfId="3410"/>
    <cellStyle name="Comma [0] 3 5" xfId="4097"/>
    <cellStyle name="Comma 2" xfId="104"/>
    <cellStyle name="Comma 2 2" xfId="3411"/>
    <cellStyle name="Comma 2 3" xfId="3412"/>
    <cellStyle name="Comma 2 4" xfId="3413"/>
    <cellStyle name="Comma 2 5" xfId="4098"/>
    <cellStyle name="Comma 3" xfId="105"/>
    <cellStyle name="Comma 3 2" xfId="3414"/>
    <cellStyle name="Comma 3 3" xfId="3415"/>
    <cellStyle name="Comma 3 4" xfId="3416"/>
    <cellStyle name="Comma 3 5" xfId="4099"/>
    <cellStyle name="Comma 4" xfId="106"/>
    <cellStyle name="comma zerodec" xfId="107"/>
    <cellStyle name="Comma[0]" xfId="108"/>
    <cellStyle name="Comma0" xfId="109"/>
    <cellStyle name="Copied" xfId="110"/>
    <cellStyle name="COST1" xfId="111"/>
    <cellStyle name="Cࡵrrency_Sheet1_PRODUCTĠ" xfId="112"/>
    <cellStyle name="CT1" xfId="113"/>
    <cellStyle name="CT2" xfId="114"/>
    <cellStyle name="CT4" xfId="115"/>
    <cellStyle name="CT5" xfId="116"/>
    <cellStyle name="ct7" xfId="117"/>
    <cellStyle name="ct8" xfId="118"/>
    <cellStyle name="cth1" xfId="119"/>
    <cellStyle name="Cthuc" xfId="120"/>
    <cellStyle name="Cthuc1" xfId="121"/>
    <cellStyle name="Currency0" xfId="122"/>
    <cellStyle name="Currency1" xfId="123"/>
    <cellStyle name="Currency1 2" xfId="3417"/>
    <cellStyle name="Currency1 3" xfId="3418"/>
    <cellStyle name="Currency1 4" xfId="3419"/>
    <cellStyle name="Currency1 5" xfId="4100"/>
    <cellStyle name="d" xfId="127"/>
    <cellStyle name="d%" xfId="128"/>
    <cellStyle name="d1" xfId="129"/>
    <cellStyle name="Date" xfId="130"/>
    <cellStyle name="Dezimal [0]_UXO VII" xfId="131"/>
    <cellStyle name="Dezimal_UXO VII" xfId="132"/>
    <cellStyle name="Dollar (zero dec)" xfId="133"/>
    <cellStyle name="Dollar (zero dec) 2" xfId="3420"/>
    <cellStyle name="Dollar (zero dec) 3" xfId="3421"/>
    <cellStyle name="Dollar (zero dec) 4" xfId="3422"/>
    <cellStyle name="Dollar (zero dec) 5" xfId="4101"/>
    <cellStyle name="Dung" xfId="134"/>
    <cellStyle name="Dung 2" xfId="3423"/>
    <cellStyle name="Dung 3" xfId="3424"/>
    <cellStyle name="Dung 4" xfId="3425"/>
    <cellStyle name="Dung 5" xfId="4102"/>
    <cellStyle name="Emphasis 1" xfId="135"/>
    <cellStyle name="Emphasis 2" xfId="136"/>
    <cellStyle name="Emphasis 3" xfId="137"/>
    <cellStyle name="Entered" xfId="138"/>
    <cellStyle name="Euro" xfId="139"/>
    <cellStyle name="Euro 2" xfId="3426"/>
    <cellStyle name="Euro 3" xfId="3427"/>
    <cellStyle name="Euro 4" xfId="3428"/>
    <cellStyle name="Euro 5" xfId="4103"/>
    <cellStyle name="Explanatory Text" xfId="140" builtinId="53" customBuiltin="1"/>
    <cellStyle name="Explanatory Text 10" xfId="1325"/>
    <cellStyle name="Explanatory Text 11" xfId="1326"/>
    <cellStyle name="Explanatory Text 12" xfId="1327"/>
    <cellStyle name="Explanatory Text 13" xfId="1328"/>
    <cellStyle name="Explanatory Text 14" xfId="1329"/>
    <cellStyle name="Explanatory Text 15" xfId="1330"/>
    <cellStyle name="Explanatory Text 16" xfId="1331"/>
    <cellStyle name="Explanatory Text 17" xfId="1332"/>
    <cellStyle name="Explanatory Text 18" xfId="1333"/>
    <cellStyle name="Explanatory Text 19" xfId="1334"/>
    <cellStyle name="Explanatory Text 2" xfId="1335"/>
    <cellStyle name="Explanatory Text 20" xfId="1336"/>
    <cellStyle name="Explanatory Text 21" xfId="1337"/>
    <cellStyle name="Explanatory Text 22" xfId="1338"/>
    <cellStyle name="Explanatory Text 23" xfId="1339"/>
    <cellStyle name="Explanatory Text 24" xfId="1340"/>
    <cellStyle name="Explanatory Text 25" xfId="1341"/>
    <cellStyle name="Explanatory Text 26" xfId="1342"/>
    <cellStyle name="Explanatory Text 27" xfId="1343"/>
    <cellStyle name="Explanatory Text 28" xfId="1344"/>
    <cellStyle name="Explanatory Text 29" xfId="1345"/>
    <cellStyle name="Explanatory Text 3" xfId="1346"/>
    <cellStyle name="Explanatory Text 30" xfId="1347"/>
    <cellStyle name="Explanatory Text 31" xfId="1348"/>
    <cellStyle name="Explanatory Text 32" xfId="1349"/>
    <cellStyle name="Explanatory Text 33" xfId="1350"/>
    <cellStyle name="Explanatory Text 34" xfId="1351"/>
    <cellStyle name="Explanatory Text 35" xfId="1352"/>
    <cellStyle name="Explanatory Text 36" xfId="1353"/>
    <cellStyle name="Explanatory Text 37" xfId="1354"/>
    <cellStyle name="Explanatory Text 38" xfId="1355"/>
    <cellStyle name="Explanatory Text 39" xfId="1356"/>
    <cellStyle name="Explanatory Text 4" xfId="1357"/>
    <cellStyle name="Explanatory Text 40" xfId="1358"/>
    <cellStyle name="Explanatory Text 41" xfId="3429"/>
    <cellStyle name="Explanatory Text 42" xfId="3430"/>
    <cellStyle name="Explanatory Text 43" xfId="3867"/>
    <cellStyle name="Explanatory Text 44" xfId="3868"/>
    <cellStyle name="Explanatory Text 45" xfId="3869"/>
    <cellStyle name="Explanatory Text 46" xfId="3870"/>
    <cellStyle name="Explanatory Text 47" xfId="3871"/>
    <cellStyle name="Explanatory Text 48" xfId="3872"/>
    <cellStyle name="Explanatory Text 49" xfId="3873"/>
    <cellStyle name="Explanatory Text 5" xfId="1359"/>
    <cellStyle name="Explanatory Text 50" xfId="3874"/>
    <cellStyle name="Explanatory Text 51" xfId="3875"/>
    <cellStyle name="Explanatory Text 52" xfId="4028"/>
    <cellStyle name="Explanatory Text 53" xfId="4070"/>
    <cellStyle name="Explanatory Text 54" xfId="6322"/>
    <cellStyle name="Explanatory Text 55" xfId="6364"/>
    <cellStyle name="Explanatory Text 56" xfId="6406"/>
    <cellStyle name="Explanatory Text 57" xfId="6448"/>
    <cellStyle name="Explanatory Text 58" xfId="6490"/>
    <cellStyle name="Explanatory Text 59" xfId="6532"/>
    <cellStyle name="Explanatory Text 6" xfId="1360"/>
    <cellStyle name="Explanatory Text 60" xfId="6574"/>
    <cellStyle name="Explanatory Text 61" xfId="6616"/>
    <cellStyle name="Explanatory Text 62" xfId="6658"/>
    <cellStyle name="Explanatory Text 63" xfId="6700"/>
    <cellStyle name="Explanatory Text 64" xfId="6742"/>
    <cellStyle name="Explanatory Text 65" xfId="6784"/>
    <cellStyle name="Explanatory Text 66" xfId="6826"/>
    <cellStyle name="Explanatory Text 67" xfId="6868"/>
    <cellStyle name="Explanatory Text 68" xfId="6910"/>
    <cellStyle name="Explanatory Text 69" xfId="6952"/>
    <cellStyle name="Explanatory Text 7" xfId="1361"/>
    <cellStyle name="Explanatory Text 70" xfId="6994"/>
    <cellStyle name="Explanatory Text 71" xfId="7036"/>
    <cellStyle name="Explanatory Text 72" xfId="7078"/>
    <cellStyle name="Explanatory Text 8" xfId="1362"/>
    <cellStyle name="Explanatory Text 9" xfId="1363"/>
    <cellStyle name="Fixed" xfId="141"/>
    <cellStyle name="form_so" xfId="142"/>
    <cellStyle name="Good" xfId="143" builtinId="26" customBuiltin="1"/>
    <cellStyle name="Good 10" xfId="1364"/>
    <cellStyle name="Good 11" xfId="1365"/>
    <cellStyle name="Good 12" xfId="1366"/>
    <cellStyle name="Good 13" xfId="1367"/>
    <cellStyle name="Good 14" xfId="1368"/>
    <cellStyle name="Good 15" xfId="1369"/>
    <cellStyle name="Good 16" xfId="1370"/>
    <cellStyle name="Good 17" xfId="1371"/>
    <cellStyle name="Good 18" xfId="1372"/>
    <cellStyle name="Good 19" xfId="1373"/>
    <cellStyle name="Good 2" xfId="1374"/>
    <cellStyle name="Good 20" xfId="1375"/>
    <cellStyle name="Good 21" xfId="1376"/>
    <cellStyle name="Good 22" xfId="1377"/>
    <cellStyle name="Good 23" xfId="1378"/>
    <cellStyle name="Good 24" xfId="1379"/>
    <cellStyle name="Good 25" xfId="1380"/>
    <cellStyle name="Good 26" xfId="1381"/>
    <cellStyle name="Good 27" xfId="1382"/>
    <cellStyle name="Good 28" xfId="1383"/>
    <cellStyle name="Good 29" xfId="1384"/>
    <cellStyle name="Good 3" xfId="1385"/>
    <cellStyle name="Good 30" xfId="1386"/>
    <cellStyle name="Good 31" xfId="1387"/>
    <cellStyle name="Good 32" xfId="1388"/>
    <cellStyle name="Good 33" xfId="1389"/>
    <cellStyle name="Good 34" xfId="1390"/>
    <cellStyle name="Good 35" xfId="1391"/>
    <cellStyle name="Good 36" xfId="1392"/>
    <cellStyle name="Good 37" xfId="1393"/>
    <cellStyle name="Good 38" xfId="1394"/>
    <cellStyle name="Good 39" xfId="1395"/>
    <cellStyle name="Good 4" xfId="1396"/>
    <cellStyle name="Good 40" xfId="1397"/>
    <cellStyle name="Good 41" xfId="3431"/>
    <cellStyle name="Good 42" xfId="3432"/>
    <cellStyle name="Good 43" xfId="3876"/>
    <cellStyle name="Good 44" xfId="3877"/>
    <cellStyle name="Good 45" xfId="3878"/>
    <cellStyle name="Good 46" xfId="3879"/>
    <cellStyle name="Good 47" xfId="3880"/>
    <cellStyle name="Good 48" xfId="3881"/>
    <cellStyle name="Good 49" xfId="3882"/>
    <cellStyle name="Good 5" xfId="1398"/>
    <cellStyle name="Good 50" xfId="3883"/>
    <cellStyle name="Good 51" xfId="3884"/>
    <cellStyle name="Good 52" xfId="4029"/>
    <cellStyle name="Good 53" xfId="4071"/>
    <cellStyle name="Good 54" xfId="6323"/>
    <cellStyle name="Good 55" xfId="6365"/>
    <cellStyle name="Good 56" xfId="6407"/>
    <cellStyle name="Good 57" xfId="6449"/>
    <cellStyle name="Good 58" xfId="6491"/>
    <cellStyle name="Good 59" xfId="6533"/>
    <cellStyle name="Good 6" xfId="1399"/>
    <cellStyle name="Good 60" xfId="6575"/>
    <cellStyle name="Good 61" xfId="6617"/>
    <cellStyle name="Good 62" xfId="6659"/>
    <cellStyle name="Good 63" xfId="6701"/>
    <cellStyle name="Good 64" xfId="6743"/>
    <cellStyle name="Good 65" xfId="6785"/>
    <cellStyle name="Good 66" xfId="6827"/>
    <cellStyle name="Good 67" xfId="6869"/>
    <cellStyle name="Good 68" xfId="6911"/>
    <cellStyle name="Good 69" xfId="6953"/>
    <cellStyle name="Good 7" xfId="1400"/>
    <cellStyle name="Good 70" xfId="6995"/>
    <cellStyle name="Good 71" xfId="7037"/>
    <cellStyle name="Good 72" xfId="7079"/>
    <cellStyle name="Good 8" xfId="1401"/>
    <cellStyle name="Good 9" xfId="1402"/>
    <cellStyle name="Grey" xfId="144"/>
    <cellStyle name="ha" xfId="145"/>
    <cellStyle name="ha 2" xfId="3433"/>
    <cellStyle name="ha 3" xfId="3434"/>
    <cellStyle name="ha 4" xfId="3435"/>
    <cellStyle name="ha 5" xfId="4104"/>
    <cellStyle name="HEADER" xfId="146"/>
    <cellStyle name="Header1" xfId="147"/>
    <cellStyle name="Header2" xfId="148"/>
    <cellStyle name="Heading" xfId="149"/>
    <cellStyle name="Heading 1" xfId="150" builtinId="16" customBuiltin="1"/>
    <cellStyle name="Heading 1 10" xfId="1403"/>
    <cellStyle name="Heading 1 11" xfId="1404"/>
    <cellStyle name="Heading 1 12" xfId="1405"/>
    <cellStyle name="Heading 1 13" xfId="1406"/>
    <cellStyle name="Heading 1 14" xfId="1407"/>
    <cellStyle name="Heading 1 15" xfId="1408"/>
    <cellStyle name="Heading 1 16" xfId="1409"/>
    <cellStyle name="Heading 1 17" xfId="1410"/>
    <cellStyle name="Heading 1 18" xfId="1411"/>
    <cellStyle name="Heading 1 19" xfId="1412"/>
    <cellStyle name="Heading 1 2" xfId="1413"/>
    <cellStyle name="Heading 1 20" xfId="1414"/>
    <cellStyle name="Heading 1 21" xfId="1415"/>
    <cellStyle name="Heading 1 22" xfId="1416"/>
    <cellStyle name="Heading 1 23" xfId="1417"/>
    <cellStyle name="Heading 1 24" xfId="1418"/>
    <cellStyle name="Heading 1 25" xfId="1419"/>
    <cellStyle name="Heading 1 26" xfId="1420"/>
    <cellStyle name="Heading 1 27" xfId="1421"/>
    <cellStyle name="Heading 1 28" xfId="1422"/>
    <cellStyle name="Heading 1 29" xfId="1423"/>
    <cellStyle name="Heading 1 3" xfId="1424"/>
    <cellStyle name="Heading 1 30" xfId="1425"/>
    <cellStyle name="Heading 1 31" xfId="1426"/>
    <cellStyle name="Heading 1 32" xfId="1427"/>
    <cellStyle name="Heading 1 33" xfId="1428"/>
    <cellStyle name="Heading 1 34" xfId="1429"/>
    <cellStyle name="Heading 1 35" xfId="1430"/>
    <cellStyle name="Heading 1 36" xfId="1431"/>
    <cellStyle name="Heading 1 37" xfId="1432"/>
    <cellStyle name="Heading 1 38" xfId="1433"/>
    <cellStyle name="Heading 1 39" xfId="1434"/>
    <cellStyle name="Heading 1 4" xfId="1435"/>
    <cellStyle name="Heading 1 40" xfId="1436"/>
    <cellStyle name="Heading 1 41" xfId="3436"/>
    <cellStyle name="Heading 1 42" xfId="3437"/>
    <cellStyle name="Heading 1 43" xfId="3885"/>
    <cellStyle name="Heading 1 44" xfId="3886"/>
    <cellStyle name="Heading 1 45" xfId="3887"/>
    <cellStyle name="Heading 1 46" xfId="3888"/>
    <cellStyle name="Heading 1 47" xfId="3889"/>
    <cellStyle name="Heading 1 48" xfId="3890"/>
    <cellStyle name="Heading 1 49" xfId="3891"/>
    <cellStyle name="Heading 1 5" xfId="1437"/>
    <cellStyle name="Heading 1 50" xfId="3892"/>
    <cellStyle name="Heading 1 51" xfId="3893"/>
    <cellStyle name="Heading 1 52" xfId="4030"/>
    <cellStyle name="Heading 1 53" xfId="4072"/>
    <cellStyle name="Heading 1 54" xfId="6324"/>
    <cellStyle name="Heading 1 55" xfId="6366"/>
    <cellStyle name="Heading 1 56" xfId="6408"/>
    <cellStyle name="Heading 1 57" xfId="6450"/>
    <cellStyle name="Heading 1 58" xfId="6492"/>
    <cellStyle name="Heading 1 59" xfId="6534"/>
    <cellStyle name="Heading 1 6" xfId="1438"/>
    <cellStyle name="Heading 1 60" xfId="6576"/>
    <cellStyle name="Heading 1 61" xfId="6618"/>
    <cellStyle name="Heading 1 62" xfId="6660"/>
    <cellStyle name="Heading 1 63" xfId="6702"/>
    <cellStyle name="Heading 1 64" xfId="6744"/>
    <cellStyle name="Heading 1 65" xfId="6786"/>
    <cellStyle name="Heading 1 66" xfId="6828"/>
    <cellStyle name="Heading 1 67" xfId="6870"/>
    <cellStyle name="Heading 1 68" xfId="6912"/>
    <cellStyle name="Heading 1 69" xfId="6954"/>
    <cellStyle name="Heading 1 7" xfId="1439"/>
    <cellStyle name="Heading 1 70" xfId="6996"/>
    <cellStyle name="Heading 1 71" xfId="7038"/>
    <cellStyle name="Heading 1 72" xfId="7080"/>
    <cellStyle name="Heading 1 8" xfId="1440"/>
    <cellStyle name="Heading 1 9" xfId="1441"/>
    <cellStyle name="Heading 2" xfId="151" builtinId="17" customBuiltin="1"/>
    <cellStyle name="Heading 2 10" xfId="1442"/>
    <cellStyle name="Heading 2 11" xfId="1443"/>
    <cellStyle name="Heading 2 12" xfId="1444"/>
    <cellStyle name="Heading 2 13" xfId="1445"/>
    <cellStyle name="Heading 2 14" xfId="1446"/>
    <cellStyle name="Heading 2 15" xfId="1447"/>
    <cellStyle name="Heading 2 16" xfId="1448"/>
    <cellStyle name="Heading 2 17" xfId="1449"/>
    <cellStyle name="Heading 2 18" xfId="1450"/>
    <cellStyle name="Heading 2 19" xfId="1451"/>
    <cellStyle name="Heading 2 2" xfId="1452"/>
    <cellStyle name="Heading 2 20" xfId="1453"/>
    <cellStyle name="Heading 2 21" xfId="1454"/>
    <cellStyle name="Heading 2 22" xfId="1455"/>
    <cellStyle name="Heading 2 23" xfId="1456"/>
    <cellStyle name="Heading 2 24" xfId="1457"/>
    <cellStyle name="Heading 2 25" xfId="1458"/>
    <cellStyle name="Heading 2 26" xfId="1459"/>
    <cellStyle name="Heading 2 27" xfId="1460"/>
    <cellStyle name="Heading 2 28" xfId="1461"/>
    <cellStyle name="Heading 2 29" xfId="1462"/>
    <cellStyle name="Heading 2 3" xfId="1463"/>
    <cellStyle name="Heading 2 30" xfId="1464"/>
    <cellStyle name="Heading 2 31" xfId="1465"/>
    <cellStyle name="Heading 2 32" xfId="1466"/>
    <cellStyle name="Heading 2 33" xfId="1467"/>
    <cellStyle name="Heading 2 34" xfId="1468"/>
    <cellStyle name="Heading 2 35" xfId="1469"/>
    <cellStyle name="Heading 2 36" xfId="1470"/>
    <cellStyle name="Heading 2 37" xfId="1471"/>
    <cellStyle name="Heading 2 38" xfId="1472"/>
    <cellStyle name="Heading 2 39" xfId="1473"/>
    <cellStyle name="Heading 2 4" xfId="1474"/>
    <cellStyle name="Heading 2 40" xfId="1475"/>
    <cellStyle name="Heading 2 41" xfId="3438"/>
    <cellStyle name="Heading 2 42" xfId="3439"/>
    <cellStyle name="Heading 2 43" xfId="3894"/>
    <cellStyle name="Heading 2 44" xfId="3895"/>
    <cellStyle name="Heading 2 45" xfId="3896"/>
    <cellStyle name="Heading 2 46" xfId="3897"/>
    <cellStyle name="Heading 2 47" xfId="3898"/>
    <cellStyle name="Heading 2 48" xfId="3899"/>
    <cellStyle name="Heading 2 49" xfId="3900"/>
    <cellStyle name="Heading 2 5" xfId="1476"/>
    <cellStyle name="Heading 2 50" xfId="3901"/>
    <cellStyle name="Heading 2 51" xfId="3902"/>
    <cellStyle name="Heading 2 52" xfId="4031"/>
    <cellStyle name="Heading 2 53" xfId="4073"/>
    <cellStyle name="Heading 2 54" xfId="6325"/>
    <cellStyle name="Heading 2 55" xfId="6367"/>
    <cellStyle name="Heading 2 56" xfId="6409"/>
    <cellStyle name="Heading 2 57" xfId="6451"/>
    <cellStyle name="Heading 2 58" xfId="6493"/>
    <cellStyle name="Heading 2 59" xfId="6535"/>
    <cellStyle name="Heading 2 6" xfId="1477"/>
    <cellStyle name="Heading 2 60" xfId="6577"/>
    <cellStyle name="Heading 2 61" xfId="6619"/>
    <cellStyle name="Heading 2 62" xfId="6661"/>
    <cellStyle name="Heading 2 63" xfId="6703"/>
    <cellStyle name="Heading 2 64" xfId="6745"/>
    <cellStyle name="Heading 2 65" xfId="6787"/>
    <cellStyle name="Heading 2 66" xfId="6829"/>
    <cellStyle name="Heading 2 67" xfId="6871"/>
    <cellStyle name="Heading 2 68" xfId="6913"/>
    <cellStyle name="Heading 2 69" xfId="6955"/>
    <cellStyle name="Heading 2 7" xfId="1478"/>
    <cellStyle name="Heading 2 70" xfId="6997"/>
    <cellStyle name="Heading 2 71" xfId="7039"/>
    <cellStyle name="Heading 2 72" xfId="7081"/>
    <cellStyle name="Heading 2 8" xfId="1479"/>
    <cellStyle name="Heading 2 9" xfId="1480"/>
    <cellStyle name="Heading 3" xfId="152" builtinId="18" customBuiltin="1"/>
    <cellStyle name="Heading 3 10" xfId="1481"/>
    <cellStyle name="Heading 3 11" xfId="1482"/>
    <cellStyle name="Heading 3 12" xfId="1483"/>
    <cellStyle name="Heading 3 13" xfId="1484"/>
    <cellStyle name="Heading 3 14" xfId="1485"/>
    <cellStyle name="Heading 3 15" xfId="1486"/>
    <cellStyle name="Heading 3 16" xfId="1487"/>
    <cellStyle name="Heading 3 17" xfId="1488"/>
    <cellStyle name="Heading 3 18" xfId="1489"/>
    <cellStyle name="Heading 3 19" xfId="1490"/>
    <cellStyle name="Heading 3 2" xfId="1491"/>
    <cellStyle name="Heading 3 20" xfId="1492"/>
    <cellStyle name="Heading 3 21" xfId="1493"/>
    <cellStyle name="Heading 3 22" xfId="1494"/>
    <cellStyle name="Heading 3 23" xfId="1495"/>
    <cellStyle name="Heading 3 24" xfId="1496"/>
    <cellStyle name="Heading 3 25" xfId="1497"/>
    <cellStyle name="Heading 3 26" xfId="1498"/>
    <cellStyle name="Heading 3 27" xfId="1499"/>
    <cellStyle name="Heading 3 28" xfId="1500"/>
    <cellStyle name="Heading 3 29" xfId="1501"/>
    <cellStyle name="Heading 3 3" xfId="1502"/>
    <cellStyle name="Heading 3 30" xfId="1503"/>
    <cellStyle name="Heading 3 31" xfId="1504"/>
    <cellStyle name="Heading 3 32" xfId="1505"/>
    <cellStyle name="Heading 3 33" xfId="1506"/>
    <cellStyle name="Heading 3 34" xfId="1507"/>
    <cellStyle name="Heading 3 35" xfId="1508"/>
    <cellStyle name="Heading 3 36" xfId="1509"/>
    <cellStyle name="Heading 3 37" xfId="1510"/>
    <cellStyle name="Heading 3 38" xfId="1511"/>
    <cellStyle name="Heading 3 39" xfId="1512"/>
    <cellStyle name="Heading 3 4" xfId="1513"/>
    <cellStyle name="Heading 3 40" xfId="1514"/>
    <cellStyle name="Heading 3 41" xfId="3440"/>
    <cellStyle name="Heading 3 42" xfId="3441"/>
    <cellStyle name="Heading 3 43" xfId="3903"/>
    <cellStyle name="Heading 3 44" xfId="3904"/>
    <cellStyle name="Heading 3 45" xfId="3905"/>
    <cellStyle name="Heading 3 46" xfId="3906"/>
    <cellStyle name="Heading 3 47" xfId="3907"/>
    <cellStyle name="Heading 3 48" xfId="3908"/>
    <cellStyle name="Heading 3 49" xfId="3909"/>
    <cellStyle name="Heading 3 5" xfId="1515"/>
    <cellStyle name="Heading 3 50" xfId="3910"/>
    <cellStyle name="Heading 3 51" xfId="3911"/>
    <cellStyle name="Heading 3 52" xfId="4032"/>
    <cellStyle name="Heading 3 53" xfId="4074"/>
    <cellStyle name="Heading 3 54" xfId="6326"/>
    <cellStyle name="Heading 3 55" xfId="6368"/>
    <cellStyle name="Heading 3 56" xfId="6410"/>
    <cellStyle name="Heading 3 57" xfId="6452"/>
    <cellStyle name="Heading 3 58" xfId="6494"/>
    <cellStyle name="Heading 3 59" xfId="6536"/>
    <cellStyle name="Heading 3 6" xfId="1516"/>
    <cellStyle name="Heading 3 60" xfId="6578"/>
    <cellStyle name="Heading 3 61" xfId="6620"/>
    <cellStyle name="Heading 3 62" xfId="6662"/>
    <cellStyle name="Heading 3 63" xfId="6704"/>
    <cellStyle name="Heading 3 64" xfId="6746"/>
    <cellStyle name="Heading 3 65" xfId="6788"/>
    <cellStyle name="Heading 3 66" xfId="6830"/>
    <cellStyle name="Heading 3 67" xfId="6872"/>
    <cellStyle name="Heading 3 68" xfId="6914"/>
    <cellStyle name="Heading 3 69" xfId="6956"/>
    <cellStyle name="Heading 3 7" xfId="1517"/>
    <cellStyle name="Heading 3 70" xfId="6998"/>
    <cellStyle name="Heading 3 71" xfId="7040"/>
    <cellStyle name="Heading 3 72" xfId="7082"/>
    <cellStyle name="Heading 3 8" xfId="1518"/>
    <cellStyle name="Heading 3 9" xfId="1519"/>
    <cellStyle name="Heading 4" xfId="153" builtinId="19" customBuiltin="1"/>
    <cellStyle name="Heading 4 10" xfId="1520"/>
    <cellStyle name="Heading 4 11" xfId="1521"/>
    <cellStyle name="Heading 4 12" xfId="1522"/>
    <cellStyle name="Heading 4 13" xfId="1523"/>
    <cellStyle name="Heading 4 14" xfId="1524"/>
    <cellStyle name="Heading 4 15" xfId="1525"/>
    <cellStyle name="Heading 4 16" xfId="1526"/>
    <cellStyle name="Heading 4 17" xfId="1527"/>
    <cellStyle name="Heading 4 18" xfId="1528"/>
    <cellStyle name="Heading 4 19" xfId="1529"/>
    <cellStyle name="Heading 4 2" xfId="1530"/>
    <cellStyle name="Heading 4 20" xfId="1531"/>
    <cellStyle name="Heading 4 21" xfId="1532"/>
    <cellStyle name="Heading 4 22" xfId="1533"/>
    <cellStyle name="Heading 4 23" xfId="1534"/>
    <cellStyle name="Heading 4 24" xfId="1535"/>
    <cellStyle name="Heading 4 25" xfId="1536"/>
    <cellStyle name="Heading 4 26" xfId="1537"/>
    <cellStyle name="Heading 4 27" xfId="1538"/>
    <cellStyle name="Heading 4 28" xfId="1539"/>
    <cellStyle name="Heading 4 29" xfId="1540"/>
    <cellStyle name="Heading 4 3" xfId="1541"/>
    <cellStyle name="Heading 4 30" xfId="1542"/>
    <cellStyle name="Heading 4 31" xfId="1543"/>
    <cellStyle name="Heading 4 32" xfId="1544"/>
    <cellStyle name="Heading 4 33" xfId="1545"/>
    <cellStyle name="Heading 4 34" xfId="1546"/>
    <cellStyle name="Heading 4 35" xfId="1547"/>
    <cellStyle name="Heading 4 36" xfId="1548"/>
    <cellStyle name="Heading 4 37" xfId="1549"/>
    <cellStyle name="Heading 4 38" xfId="1550"/>
    <cellStyle name="Heading 4 39" xfId="1551"/>
    <cellStyle name="Heading 4 4" xfId="1552"/>
    <cellStyle name="Heading 4 40" xfId="1553"/>
    <cellStyle name="Heading 4 41" xfId="3442"/>
    <cellStyle name="Heading 4 42" xfId="3443"/>
    <cellStyle name="Heading 4 43" xfId="3912"/>
    <cellStyle name="Heading 4 44" xfId="3913"/>
    <cellStyle name="Heading 4 45" xfId="3914"/>
    <cellStyle name="Heading 4 46" xfId="3915"/>
    <cellStyle name="Heading 4 47" xfId="3916"/>
    <cellStyle name="Heading 4 48" xfId="3917"/>
    <cellStyle name="Heading 4 49" xfId="3918"/>
    <cellStyle name="Heading 4 5" xfId="1554"/>
    <cellStyle name="Heading 4 50" xfId="3919"/>
    <cellStyle name="Heading 4 51" xfId="3920"/>
    <cellStyle name="Heading 4 52" xfId="4033"/>
    <cellStyle name="Heading 4 53" xfId="4075"/>
    <cellStyle name="Heading 4 54" xfId="6327"/>
    <cellStyle name="Heading 4 55" xfId="6369"/>
    <cellStyle name="Heading 4 56" xfId="6411"/>
    <cellStyle name="Heading 4 57" xfId="6453"/>
    <cellStyle name="Heading 4 58" xfId="6495"/>
    <cellStyle name="Heading 4 59" xfId="6537"/>
    <cellStyle name="Heading 4 6" xfId="1555"/>
    <cellStyle name="Heading 4 60" xfId="6579"/>
    <cellStyle name="Heading 4 61" xfId="6621"/>
    <cellStyle name="Heading 4 62" xfId="6663"/>
    <cellStyle name="Heading 4 63" xfId="6705"/>
    <cellStyle name="Heading 4 64" xfId="6747"/>
    <cellStyle name="Heading 4 65" xfId="6789"/>
    <cellStyle name="Heading 4 66" xfId="6831"/>
    <cellStyle name="Heading 4 67" xfId="6873"/>
    <cellStyle name="Heading 4 68" xfId="6915"/>
    <cellStyle name="Heading 4 69" xfId="6957"/>
    <cellStyle name="Heading 4 7" xfId="1556"/>
    <cellStyle name="Heading 4 70" xfId="6999"/>
    <cellStyle name="Heading 4 71" xfId="7041"/>
    <cellStyle name="Heading 4 72" xfId="7083"/>
    <cellStyle name="Heading 4 8" xfId="1557"/>
    <cellStyle name="Heading 4 9" xfId="1558"/>
    <cellStyle name="HEADING1" xfId="154"/>
    <cellStyle name="HEADING1 2" xfId="3444"/>
    <cellStyle name="HEADING1 3" xfId="3445"/>
    <cellStyle name="HEADING1 4" xfId="3446"/>
    <cellStyle name="HEADING1 5" xfId="4105"/>
    <cellStyle name="HEADING2" xfId="155"/>
    <cellStyle name="HEADING2 2" xfId="3447"/>
    <cellStyle name="HEADING2 3" xfId="3448"/>
    <cellStyle name="HEADING2 4" xfId="3449"/>
    <cellStyle name="HEADING2 5" xfId="4106"/>
    <cellStyle name="Input" xfId="156" builtinId="20" customBuiltin="1"/>
    <cellStyle name="Input [yellow]" xfId="157"/>
    <cellStyle name="Input 10" xfId="1559"/>
    <cellStyle name="Input 11" xfId="1560"/>
    <cellStyle name="Input 12" xfId="1561"/>
    <cellStyle name="Input 13" xfId="1562"/>
    <cellStyle name="Input 14" xfId="1563"/>
    <cellStyle name="Input 15" xfId="1564"/>
    <cellStyle name="Input 16" xfId="1565"/>
    <cellStyle name="Input 17" xfId="1566"/>
    <cellStyle name="Input 18" xfId="1567"/>
    <cellStyle name="Input 19" xfId="1568"/>
    <cellStyle name="Input 2" xfId="1569"/>
    <cellStyle name="Input 20" xfId="1570"/>
    <cellStyle name="Input 21" xfId="1571"/>
    <cellStyle name="Input 22" xfId="1572"/>
    <cellStyle name="Input 23" xfId="1573"/>
    <cellStyle name="Input 24" xfId="1574"/>
    <cellStyle name="Input 25" xfId="1575"/>
    <cellStyle name="Input 26" xfId="1576"/>
    <cellStyle name="Input 27" xfId="1577"/>
    <cellStyle name="Input 28" xfId="1578"/>
    <cellStyle name="Input 29" xfId="1579"/>
    <cellStyle name="Input 3" xfId="1580"/>
    <cellStyle name="Input 30" xfId="1581"/>
    <cellStyle name="Input 31" xfId="1582"/>
    <cellStyle name="Input 32" xfId="1583"/>
    <cellStyle name="Input 33" xfId="1584"/>
    <cellStyle name="Input 34" xfId="1585"/>
    <cellStyle name="Input 35" xfId="1586"/>
    <cellStyle name="Input 36" xfId="1587"/>
    <cellStyle name="Input 37" xfId="1588"/>
    <cellStyle name="Input 38" xfId="1589"/>
    <cellStyle name="Input 39" xfId="1590"/>
    <cellStyle name="Input 4" xfId="1591"/>
    <cellStyle name="Input 40" xfId="1592"/>
    <cellStyle name="Input 41" xfId="3450"/>
    <cellStyle name="Input 42" xfId="3451"/>
    <cellStyle name="Input 43" xfId="3921"/>
    <cellStyle name="Input 44" xfId="3922"/>
    <cellStyle name="Input 45" xfId="3923"/>
    <cellStyle name="Input 46" xfId="3924"/>
    <cellStyle name="Input 47" xfId="3925"/>
    <cellStyle name="Input 48" xfId="3926"/>
    <cellStyle name="Input 49" xfId="3927"/>
    <cellStyle name="Input 5" xfId="1593"/>
    <cellStyle name="Input 50" xfId="3928"/>
    <cellStyle name="Input 51" xfId="3929"/>
    <cellStyle name="Input 52" xfId="4034"/>
    <cellStyle name="Input 53" xfId="4076"/>
    <cellStyle name="Input 54" xfId="6328"/>
    <cellStyle name="Input 55" xfId="6370"/>
    <cellStyle name="Input 56" xfId="6412"/>
    <cellStyle name="Input 57" xfId="6454"/>
    <cellStyle name="Input 58" xfId="6496"/>
    <cellStyle name="Input 59" xfId="6538"/>
    <cellStyle name="Input 6" xfId="1594"/>
    <cellStyle name="Input 60" xfId="6580"/>
    <cellStyle name="Input 61" xfId="6622"/>
    <cellStyle name="Input 62" xfId="6664"/>
    <cellStyle name="Input 63" xfId="6706"/>
    <cellStyle name="Input 64" xfId="6748"/>
    <cellStyle name="Input 65" xfId="6790"/>
    <cellStyle name="Input 66" xfId="6832"/>
    <cellStyle name="Input 67" xfId="6874"/>
    <cellStyle name="Input 68" xfId="6916"/>
    <cellStyle name="Input 69" xfId="6958"/>
    <cellStyle name="Input 7" xfId="1595"/>
    <cellStyle name="Input 70" xfId="7000"/>
    <cellStyle name="Input 71" xfId="7042"/>
    <cellStyle name="Input 72" xfId="7084"/>
    <cellStyle name="Input 8" xfId="1596"/>
    <cellStyle name="Input 9" xfId="1597"/>
    <cellStyle name="Input Cells" xfId="158"/>
    <cellStyle name="Linked Cell" xfId="159" builtinId="24" customBuiltin="1"/>
    <cellStyle name="Linked Cell 10" xfId="1598"/>
    <cellStyle name="Linked Cell 11" xfId="1599"/>
    <cellStyle name="Linked Cell 12" xfId="1600"/>
    <cellStyle name="Linked Cell 13" xfId="1601"/>
    <cellStyle name="Linked Cell 14" xfId="1602"/>
    <cellStyle name="Linked Cell 15" xfId="1603"/>
    <cellStyle name="Linked Cell 16" xfId="1604"/>
    <cellStyle name="Linked Cell 17" xfId="1605"/>
    <cellStyle name="Linked Cell 18" xfId="1606"/>
    <cellStyle name="Linked Cell 19" xfId="1607"/>
    <cellStyle name="Linked Cell 2" xfId="1608"/>
    <cellStyle name="Linked Cell 20" xfId="1609"/>
    <cellStyle name="Linked Cell 21" xfId="1610"/>
    <cellStyle name="Linked Cell 22" xfId="1611"/>
    <cellStyle name="Linked Cell 23" xfId="1612"/>
    <cellStyle name="Linked Cell 24" xfId="1613"/>
    <cellStyle name="Linked Cell 25" xfId="1614"/>
    <cellStyle name="Linked Cell 26" xfId="1615"/>
    <cellStyle name="Linked Cell 27" xfId="1616"/>
    <cellStyle name="Linked Cell 28" xfId="1617"/>
    <cellStyle name="Linked Cell 29" xfId="1618"/>
    <cellStyle name="Linked Cell 3" xfId="1619"/>
    <cellStyle name="Linked Cell 30" xfId="1620"/>
    <cellStyle name="Linked Cell 31" xfId="1621"/>
    <cellStyle name="Linked Cell 32" xfId="1622"/>
    <cellStyle name="Linked Cell 33" xfId="1623"/>
    <cellStyle name="Linked Cell 34" xfId="1624"/>
    <cellStyle name="Linked Cell 35" xfId="1625"/>
    <cellStyle name="Linked Cell 36" xfId="1626"/>
    <cellStyle name="Linked Cell 37" xfId="1627"/>
    <cellStyle name="Linked Cell 38" xfId="1628"/>
    <cellStyle name="Linked Cell 39" xfId="1629"/>
    <cellStyle name="Linked Cell 4" xfId="1630"/>
    <cellStyle name="Linked Cell 40" xfId="1631"/>
    <cellStyle name="Linked Cell 41" xfId="3452"/>
    <cellStyle name="Linked Cell 42" xfId="3453"/>
    <cellStyle name="Linked Cell 43" xfId="3930"/>
    <cellStyle name="Linked Cell 44" xfId="3931"/>
    <cellStyle name="Linked Cell 45" xfId="3932"/>
    <cellStyle name="Linked Cell 46" xfId="3933"/>
    <cellStyle name="Linked Cell 47" xfId="3934"/>
    <cellStyle name="Linked Cell 48" xfId="3935"/>
    <cellStyle name="Linked Cell 49" xfId="3936"/>
    <cellStyle name="Linked Cell 5" xfId="1632"/>
    <cellStyle name="Linked Cell 50" xfId="3937"/>
    <cellStyle name="Linked Cell 51" xfId="3938"/>
    <cellStyle name="Linked Cell 52" xfId="4035"/>
    <cellStyle name="Linked Cell 53" xfId="4077"/>
    <cellStyle name="Linked Cell 54" xfId="6329"/>
    <cellStyle name="Linked Cell 55" xfId="6371"/>
    <cellStyle name="Linked Cell 56" xfId="6413"/>
    <cellStyle name="Linked Cell 57" xfId="6455"/>
    <cellStyle name="Linked Cell 58" xfId="6497"/>
    <cellStyle name="Linked Cell 59" xfId="6539"/>
    <cellStyle name="Linked Cell 6" xfId="1633"/>
    <cellStyle name="Linked Cell 60" xfId="6581"/>
    <cellStyle name="Linked Cell 61" xfId="6623"/>
    <cellStyle name="Linked Cell 62" xfId="6665"/>
    <cellStyle name="Linked Cell 63" xfId="6707"/>
    <cellStyle name="Linked Cell 64" xfId="6749"/>
    <cellStyle name="Linked Cell 65" xfId="6791"/>
    <cellStyle name="Linked Cell 66" xfId="6833"/>
    <cellStyle name="Linked Cell 67" xfId="6875"/>
    <cellStyle name="Linked Cell 68" xfId="6917"/>
    <cellStyle name="Linked Cell 69" xfId="6959"/>
    <cellStyle name="Linked Cell 7" xfId="1634"/>
    <cellStyle name="Linked Cell 70" xfId="7001"/>
    <cellStyle name="Linked Cell 71" xfId="7043"/>
    <cellStyle name="Linked Cell 72" xfId="7085"/>
    <cellStyle name="Linked Cell 8" xfId="1635"/>
    <cellStyle name="Linked Cell 9" xfId="1636"/>
    <cellStyle name="Linked Cells" xfId="160"/>
    <cellStyle name="luc" xfId="161"/>
    <cellStyle name="luc2" xfId="162"/>
    <cellStyle name="luc2 2" xfId="3454"/>
    <cellStyle name="luc2 3" xfId="3455"/>
    <cellStyle name="luc2 4" xfId="3456"/>
    <cellStyle name="luc2 5" xfId="4107"/>
    <cellStyle name="Millares [0]_Well Timing" xfId="163"/>
    <cellStyle name="Millares_Well Timing" xfId="164"/>
    <cellStyle name="Milliers [0]_      " xfId="165"/>
    <cellStyle name="Milliers_      " xfId="166"/>
    <cellStyle name="Model" xfId="167"/>
    <cellStyle name="moi" xfId="168"/>
    <cellStyle name="Mon?aire [0]_      " xfId="169"/>
    <cellStyle name="Mon?aire_      " xfId="170"/>
    <cellStyle name="Moneda [0]_Well Timing" xfId="171"/>
    <cellStyle name="Moneda_Well Timing" xfId="172"/>
    <cellStyle name="Monétaire [0]_      " xfId="173"/>
    <cellStyle name="Monétaire_      " xfId="174"/>
    <cellStyle name="n" xfId="175"/>
    <cellStyle name="n1" xfId="176"/>
    <cellStyle name="Neutral" xfId="177" builtinId="28" customBuiltin="1"/>
    <cellStyle name="Neutral 10" xfId="1637"/>
    <cellStyle name="Neutral 11" xfId="1638"/>
    <cellStyle name="Neutral 12" xfId="1639"/>
    <cellStyle name="Neutral 13" xfId="1640"/>
    <cellStyle name="Neutral 14" xfId="1641"/>
    <cellStyle name="Neutral 15" xfId="1642"/>
    <cellStyle name="Neutral 16" xfId="1643"/>
    <cellStyle name="Neutral 17" xfId="1644"/>
    <cellStyle name="Neutral 18" xfId="1645"/>
    <cellStyle name="Neutral 19" xfId="1646"/>
    <cellStyle name="Neutral 2" xfId="1647"/>
    <cellStyle name="Neutral 20" xfId="1648"/>
    <cellStyle name="Neutral 21" xfId="1649"/>
    <cellStyle name="Neutral 22" xfId="1650"/>
    <cellStyle name="Neutral 23" xfId="1651"/>
    <cellStyle name="Neutral 24" xfId="1652"/>
    <cellStyle name="Neutral 25" xfId="1653"/>
    <cellStyle name="Neutral 26" xfId="1654"/>
    <cellStyle name="Neutral 27" xfId="1655"/>
    <cellStyle name="Neutral 28" xfId="1656"/>
    <cellStyle name="Neutral 29" xfId="1657"/>
    <cellStyle name="Neutral 3" xfId="1658"/>
    <cellStyle name="Neutral 30" xfId="1659"/>
    <cellStyle name="Neutral 31" xfId="1660"/>
    <cellStyle name="Neutral 32" xfId="1661"/>
    <cellStyle name="Neutral 33" xfId="1662"/>
    <cellStyle name="Neutral 34" xfId="1663"/>
    <cellStyle name="Neutral 35" xfId="1664"/>
    <cellStyle name="Neutral 36" xfId="1665"/>
    <cellStyle name="Neutral 37" xfId="1666"/>
    <cellStyle name="Neutral 38" xfId="1667"/>
    <cellStyle name="Neutral 39" xfId="1668"/>
    <cellStyle name="Neutral 4" xfId="1669"/>
    <cellStyle name="Neutral 40" xfId="1670"/>
    <cellStyle name="Neutral 41" xfId="3457"/>
    <cellStyle name="Neutral 42" xfId="3458"/>
    <cellStyle name="Neutral 43" xfId="3939"/>
    <cellStyle name="Neutral 44" xfId="3940"/>
    <cellStyle name="Neutral 45" xfId="3941"/>
    <cellStyle name="Neutral 46" xfId="3942"/>
    <cellStyle name="Neutral 47" xfId="3943"/>
    <cellStyle name="Neutral 48" xfId="3944"/>
    <cellStyle name="Neutral 49" xfId="3945"/>
    <cellStyle name="Neutral 5" xfId="1671"/>
    <cellStyle name="Neutral 50" xfId="3946"/>
    <cellStyle name="Neutral 51" xfId="3947"/>
    <cellStyle name="Neutral 52" xfId="4036"/>
    <cellStyle name="Neutral 53" xfId="4078"/>
    <cellStyle name="Neutral 54" xfId="6330"/>
    <cellStyle name="Neutral 55" xfId="6372"/>
    <cellStyle name="Neutral 56" xfId="6414"/>
    <cellStyle name="Neutral 57" xfId="6456"/>
    <cellStyle name="Neutral 58" xfId="6498"/>
    <cellStyle name="Neutral 59" xfId="6540"/>
    <cellStyle name="Neutral 6" xfId="1672"/>
    <cellStyle name="Neutral 60" xfId="6582"/>
    <cellStyle name="Neutral 61" xfId="6624"/>
    <cellStyle name="Neutral 62" xfId="6666"/>
    <cellStyle name="Neutral 63" xfId="6708"/>
    <cellStyle name="Neutral 64" xfId="6750"/>
    <cellStyle name="Neutral 65" xfId="6792"/>
    <cellStyle name="Neutral 66" xfId="6834"/>
    <cellStyle name="Neutral 67" xfId="6876"/>
    <cellStyle name="Neutral 68" xfId="6918"/>
    <cellStyle name="Neutral 69" xfId="6960"/>
    <cellStyle name="Neutral 7" xfId="1673"/>
    <cellStyle name="Neutral 70" xfId="7002"/>
    <cellStyle name="Neutral 71" xfId="7044"/>
    <cellStyle name="Neutral 72" xfId="7086"/>
    <cellStyle name="Neutral 8" xfId="1674"/>
    <cellStyle name="Neutral 9" xfId="1675"/>
    <cellStyle name="New" xfId="178"/>
    <cellStyle name="New 2" xfId="3459"/>
    <cellStyle name="New 3" xfId="3460"/>
    <cellStyle name="New 4" xfId="3461"/>
    <cellStyle name="New 5" xfId="4108"/>
    <cellStyle name="New Times Roman" xfId="179"/>
    <cellStyle name="no dec" xfId="180"/>
    <cellStyle name="ÑONVÒ" xfId="181"/>
    <cellStyle name="Normal" xfId="0" builtinId="0"/>
    <cellStyle name="Normal - Style1" xfId="182"/>
    <cellStyle name="Normal 10" xfId="1676"/>
    <cellStyle name="Normal 11" xfId="1677"/>
    <cellStyle name="Normal 12" xfId="1678"/>
    <cellStyle name="Normal 13" xfId="1679"/>
    <cellStyle name="Normal 14" xfId="1680"/>
    <cellStyle name="Normal 15" xfId="1681"/>
    <cellStyle name="Normal 16" xfId="1682"/>
    <cellStyle name="Normal 17" xfId="1683"/>
    <cellStyle name="Normal 18" xfId="1684"/>
    <cellStyle name="Normal 19" xfId="1685"/>
    <cellStyle name="Normal 2" xfId="183"/>
    <cellStyle name="Normal 2 2" xfId="3462"/>
    <cellStyle name="Normal 2 3" xfId="3463"/>
    <cellStyle name="Normal 2 4" xfId="3464"/>
    <cellStyle name="Normal 2 5" xfId="4109"/>
    <cellStyle name="Normal 20" xfId="1686"/>
    <cellStyle name="Normal 21" xfId="1687"/>
    <cellStyle name="Normal 22" xfId="1688"/>
    <cellStyle name="Normal 23" xfId="1689"/>
    <cellStyle name="Normal 24" xfId="1690"/>
    <cellStyle name="Normal 25" xfId="1691"/>
    <cellStyle name="Normal 26" xfId="1692"/>
    <cellStyle name="Normal 27" xfId="1693"/>
    <cellStyle name="Normal 28" xfId="1694"/>
    <cellStyle name="Normal 29" xfId="1695"/>
    <cellStyle name="Normal 3" xfId="184"/>
    <cellStyle name="Normal 3 2" xfId="3465"/>
    <cellStyle name="Normal 3 3" xfId="3466"/>
    <cellStyle name="Normal 3 4" xfId="3467"/>
    <cellStyle name="Normal 3 5" xfId="4110"/>
    <cellStyle name="Normal 30" xfId="1696"/>
    <cellStyle name="Normal 31" xfId="1697"/>
    <cellStyle name="Normal 32" xfId="1698"/>
    <cellStyle name="Normal 33" xfId="1699"/>
    <cellStyle name="Normal 34" xfId="1700"/>
    <cellStyle name="Normal 35" xfId="1701"/>
    <cellStyle name="Normal 36" xfId="1702"/>
    <cellStyle name="Normal 37" xfId="1703"/>
    <cellStyle name="Normal 38" xfId="1704"/>
    <cellStyle name="Normal 39" xfId="1705"/>
    <cellStyle name="Normal 4" xfId="185"/>
    <cellStyle name="Normal 40" xfId="1706"/>
    <cellStyle name="Normal 41" xfId="1707"/>
    <cellStyle name="Normal 42" xfId="1708"/>
    <cellStyle name="Normal 43" xfId="1709"/>
    <cellStyle name="Normal 44" xfId="1710"/>
    <cellStyle name="Normal 45" xfId="1910"/>
    <cellStyle name="Normal 45 2" xfId="5732"/>
    <cellStyle name="Normal 46" xfId="3468"/>
    <cellStyle name="Normal 47" xfId="3469"/>
    <cellStyle name="Normal 47 2" xfId="6161"/>
    <cellStyle name="Normal 48" xfId="3621"/>
    <cellStyle name="Normal 49" xfId="3948"/>
    <cellStyle name="Normal 5" xfId="186"/>
    <cellStyle name="Normal 50" xfId="3949"/>
    <cellStyle name="Normal 51" xfId="3950"/>
    <cellStyle name="Normal 52" xfId="3622"/>
    <cellStyle name="Normal 53" xfId="3623"/>
    <cellStyle name="Normal 54" xfId="3951"/>
    <cellStyle name="Normal 55" xfId="3952"/>
    <cellStyle name="Normal 55 2" xfId="6266"/>
    <cellStyle name="Normal 56" xfId="3953"/>
    <cellStyle name="Normal 56 2" xfId="6280"/>
    <cellStyle name="Normal 57" xfId="4000"/>
    <cellStyle name="Normal 58" xfId="4042"/>
    <cellStyle name="Normal 59" xfId="6294"/>
    <cellStyle name="Normal 6" xfId="271"/>
    <cellStyle name="Normal 60" xfId="6336"/>
    <cellStyle name="Normal 61" xfId="6378"/>
    <cellStyle name="Normal 62" xfId="6420"/>
    <cellStyle name="Normal 63" xfId="6462"/>
    <cellStyle name="Normal 64" xfId="6504"/>
    <cellStyle name="Normal 65" xfId="6546"/>
    <cellStyle name="Normal 66" xfId="6588"/>
    <cellStyle name="Normal 67" xfId="6630"/>
    <cellStyle name="Normal 68" xfId="6672"/>
    <cellStyle name="Normal 69" xfId="6714"/>
    <cellStyle name="Normal 7" xfId="1711"/>
    <cellStyle name="Normal 70" xfId="6756"/>
    <cellStyle name="Normal 71" xfId="6798"/>
    <cellStyle name="Normal 72" xfId="6840"/>
    <cellStyle name="Normal 73" xfId="6882"/>
    <cellStyle name="Normal 74" xfId="6924"/>
    <cellStyle name="Normal 75" xfId="6966"/>
    <cellStyle name="Normal 76" xfId="7008"/>
    <cellStyle name="Normal 77" xfId="7050"/>
    <cellStyle name="Normal 8" xfId="1712"/>
    <cellStyle name="Normal 9" xfId="1713"/>
    <cellStyle name="Normal_Bao cao tai chinh 280405" xfId="187"/>
    <cellStyle name="Normal_BCao" xfId="188"/>
    <cellStyle name="Normal_BCKT mau nam 2007-Final" xfId="189"/>
    <cellStyle name="Normal_Thuyet minh" xfId="190"/>
    <cellStyle name="Normal_Thuyet minh TSCD" xfId="191"/>
    <cellStyle name="Normal_Tong hop bao cao (blank) (version 1) 2" xfId="3999"/>
    <cellStyle name="Normal1" xfId="192"/>
    <cellStyle name="Normal1 2" xfId="3470"/>
    <cellStyle name="Normal1 3" xfId="3471"/>
    <cellStyle name="Normal1 4" xfId="3472"/>
    <cellStyle name="Normal1 5" xfId="4111"/>
    <cellStyle name="Note" xfId="193" builtinId="10" customBuiltin="1"/>
    <cellStyle name="Note 10" xfId="1714"/>
    <cellStyle name="Note 10 2" xfId="3473"/>
    <cellStyle name="Note 10 2 2" xfId="5646"/>
    <cellStyle name="Note 10 3" xfId="3474"/>
    <cellStyle name="Note 10 3 2" xfId="6073"/>
    <cellStyle name="Note 10 4" xfId="3475"/>
    <cellStyle name="Note 10 4 2" xfId="6122"/>
    <cellStyle name="Note 10 5" xfId="4587"/>
    <cellStyle name="Note 11" xfId="1715"/>
    <cellStyle name="Note 11 2" xfId="3476"/>
    <cellStyle name="Note 11 2 2" xfId="5647"/>
    <cellStyle name="Note 11 3" xfId="3477"/>
    <cellStyle name="Note 11 3 2" xfId="6074"/>
    <cellStyle name="Note 11 4" xfId="3478"/>
    <cellStyle name="Note 11 4 2" xfId="6123"/>
    <cellStyle name="Note 11 5" xfId="4588"/>
    <cellStyle name="Note 12" xfId="1716"/>
    <cellStyle name="Note 12 2" xfId="3479"/>
    <cellStyle name="Note 12 2 2" xfId="5648"/>
    <cellStyle name="Note 12 3" xfId="3480"/>
    <cellStyle name="Note 12 3 2" xfId="6075"/>
    <cellStyle name="Note 12 4" xfId="3481"/>
    <cellStyle name="Note 12 4 2" xfId="6124"/>
    <cellStyle name="Note 12 5" xfId="4589"/>
    <cellStyle name="Note 13" xfId="1717"/>
    <cellStyle name="Note 13 2" xfId="3482"/>
    <cellStyle name="Note 13 2 2" xfId="5649"/>
    <cellStyle name="Note 13 3" xfId="3483"/>
    <cellStyle name="Note 13 3 2" xfId="6076"/>
    <cellStyle name="Note 13 4" xfId="3484"/>
    <cellStyle name="Note 13 4 2" xfId="6125"/>
    <cellStyle name="Note 13 5" xfId="4590"/>
    <cellStyle name="Note 14" xfId="1718"/>
    <cellStyle name="Note 14 2" xfId="3485"/>
    <cellStyle name="Note 14 2 2" xfId="5650"/>
    <cellStyle name="Note 14 3" xfId="3486"/>
    <cellStyle name="Note 14 3 2" xfId="6077"/>
    <cellStyle name="Note 14 4" xfId="3487"/>
    <cellStyle name="Note 14 4 2" xfId="6126"/>
    <cellStyle name="Note 14 5" xfId="4591"/>
    <cellStyle name="Note 15" xfId="1719"/>
    <cellStyle name="Note 15 2" xfId="3488"/>
    <cellStyle name="Note 15 2 2" xfId="5651"/>
    <cellStyle name="Note 15 3" xfId="3489"/>
    <cellStyle name="Note 15 3 2" xfId="6078"/>
    <cellStyle name="Note 15 4" xfId="3490"/>
    <cellStyle name="Note 15 4 2" xfId="6127"/>
    <cellStyle name="Note 15 5" xfId="4592"/>
    <cellStyle name="Note 16" xfId="1720"/>
    <cellStyle name="Note 16 2" xfId="3491"/>
    <cellStyle name="Note 16 2 2" xfId="5652"/>
    <cellStyle name="Note 16 3" xfId="3492"/>
    <cellStyle name="Note 16 3 2" xfId="6079"/>
    <cellStyle name="Note 16 4" xfId="3493"/>
    <cellStyle name="Note 16 4 2" xfId="6128"/>
    <cellStyle name="Note 16 5" xfId="4593"/>
    <cellStyle name="Note 17" xfId="1721"/>
    <cellStyle name="Note 17 2" xfId="3494"/>
    <cellStyle name="Note 17 2 2" xfId="5653"/>
    <cellStyle name="Note 17 3" xfId="3495"/>
    <cellStyle name="Note 17 3 2" xfId="6080"/>
    <cellStyle name="Note 17 4" xfId="3496"/>
    <cellStyle name="Note 17 4 2" xfId="6129"/>
    <cellStyle name="Note 17 5" xfId="4594"/>
    <cellStyle name="Note 18" xfId="1722"/>
    <cellStyle name="Note 18 2" xfId="3497"/>
    <cellStyle name="Note 18 2 2" xfId="5654"/>
    <cellStyle name="Note 18 3" xfId="3498"/>
    <cellStyle name="Note 18 3 2" xfId="6081"/>
    <cellStyle name="Note 18 4" xfId="3499"/>
    <cellStyle name="Note 18 4 2" xfId="6130"/>
    <cellStyle name="Note 18 5" xfId="4595"/>
    <cellStyle name="Note 19" xfId="1723"/>
    <cellStyle name="Note 19 2" xfId="3500"/>
    <cellStyle name="Note 19 2 2" xfId="5655"/>
    <cellStyle name="Note 19 3" xfId="3501"/>
    <cellStyle name="Note 19 3 2" xfId="6082"/>
    <cellStyle name="Note 19 4" xfId="3502"/>
    <cellStyle name="Note 19 4 2" xfId="6131"/>
    <cellStyle name="Note 19 5" xfId="4596"/>
    <cellStyle name="Note 2" xfId="1724"/>
    <cellStyle name="Note 2 2" xfId="3503"/>
    <cellStyle name="Note 2 2 2" xfId="5656"/>
    <cellStyle name="Note 2 3" xfId="3504"/>
    <cellStyle name="Note 2 3 2" xfId="6083"/>
    <cellStyle name="Note 2 4" xfId="3505"/>
    <cellStyle name="Note 2 4 2" xfId="6132"/>
    <cellStyle name="Note 2 5" xfId="4597"/>
    <cellStyle name="Note 20" xfId="1725"/>
    <cellStyle name="Note 20 2" xfId="3506"/>
    <cellStyle name="Note 20 2 2" xfId="5657"/>
    <cellStyle name="Note 20 3" xfId="3507"/>
    <cellStyle name="Note 20 3 2" xfId="6084"/>
    <cellStyle name="Note 20 4" xfId="3508"/>
    <cellStyle name="Note 20 4 2" xfId="6133"/>
    <cellStyle name="Note 20 5" xfId="4598"/>
    <cellStyle name="Note 21" xfId="1726"/>
    <cellStyle name="Note 21 2" xfId="3509"/>
    <cellStyle name="Note 21 2 2" xfId="5658"/>
    <cellStyle name="Note 21 3" xfId="3510"/>
    <cellStyle name="Note 21 3 2" xfId="6085"/>
    <cellStyle name="Note 21 4" xfId="3511"/>
    <cellStyle name="Note 21 4 2" xfId="6134"/>
    <cellStyle name="Note 21 5" xfId="4599"/>
    <cellStyle name="Note 22" xfId="1727"/>
    <cellStyle name="Note 22 2" xfId="3512"/>
    <cellStyle name="Note 22 2 2" xfId="5659"/>
    <cellStyle name="Note 22 3" xfId="3513"/>
    <cellStyle name="Note 22 3 2" xfId="6086"/>
    <cellStyle name="Note 22 4" xfId="3514"/>
    <cellStyle name="Note 22 4 2" xfId="6135"/>
    <cellStyle name="Note 22 5" xfId="4600"/>
    <cellStyle name="Note 23" xfId="1728"/>
    <cellStyle name="Note 23 2" xfId="3515"/>
    <cellStyle name="Note 23 2 2" xfId="5660"/>
    <cellStyle name="Note 23 3" xfId="3516"/>
    <cellStyle name="Note 23 3 2" xfId="6087"/>
    <cellStyle name="Note 23 4" xfId="3517"/>
    <cellStyle name="Note 23 4 2" xfId="6136"/>
    <cellStyle name="Note 23 5" xfId="4601"/>
    <cellStyle name="Note 24" xfId="1729"/>
    <cellStyle name="Note 24 2" xfId="3518"/>
    <cellStyle name="Note 24 2 2" xfId="5661"/>
    <cellStyle name="Note 24 3" xfId="3519"/>
    <cellStyle name="Note 24 3 2" xfId="6088"/>
    <cellStyle name="Note 24 4" xfId="3520"/>
    <cellStyle name="Note 24 4 2" xfId="6137"/>
    <cellStyle name="Note 24 5" xfId="4602"/>
    <cellStyle name="Note 25" xfId="1730"/>
    <cellStyle name="Note 25 2" xfId="3521"/>
    <cellStyle name="Note 25 2 2" xfId="5662"/>
    <cellStyle name="Note 25 3" xfId="3522"/>
    <cellStyle name="Note 25 3 2" xfId="6089"/>
    <cellStyle name="Note 25 4" xfId="3523"/>
    <cellStyle name="Note 25 4 2" xfId="6138"/>
    <cellStyle name="Note 25 5" xfId="4603"/>
    <cellStyle name="Note 26" xfId="1731"/>
    <cellStyle name="Note 26 2" xfId="3524"/>
    <cellStyle name="Note 26 2 2" xfId="5663"/>
    <cellStyle name="Note 26 3" xfId="3525"/>
    <cellStyle name="Note 26 3 2" xfId="6090"/>
    <cellStyle name="Note 26 4" xfId="3526"/>
    <cellStyle name="Note 26 4 2" xfId="6139"/>
    <cellStyle name="Note 26 5" xfId="4604"/>
    <cellStyle name="Note 27" xfId="1732"/>
    <cellStyle name="Note 27 2" xfId="3527"/>
    <cellStyle name="Note 27 2 2" xfId="5664"/>
    <cellStyle name="Note 27 3" xfId="3528"/>
    <cellStyle name="Note 27 3 2" xfId="6091"/>
    <cellStyle name="Note 27 4" xfId="3529"/>
    <cellStyle name="Note 27 4 2" xfId="6140"/>
    <cellStyle name="Note 27 5" xfId="4605"/>
    <cellStyle name="Note 28" xfId="1733"/>
    <cellStyle name="Note 28 2" xfId="3530"/>
    <cellStyle name="Note 28 2 2" xfId="5665"/>
    <cellStyle name="Note 28 3" xfId="3531"/>
    <cellStyle name="Note 28 3 2" xfId="6092"/>
    <cellStyle name="Note 28 4" xfId="3532"/>
    <cellStyle name="Note 28 4 2" xfId="6141"/>
    <cellStyle name="Note 28 5" xfId="4606"/>
    <cellStyle name="Note 29" xfId="1734"/>
    <cellStyle name="Note 29 2" xfId="3533"/>
    <cellStyle name="Note 29 2 2" xfId="5666"/>
    <cellStyle name="Note 29 3" xfId="3534"/>
    <cellStyle name="Note 29 3 2" xfId="6093"/>
    <cellStyle name="Note 29 4" xfId="3535"/>
    <cellStyle name="Note 29 4 2" xfId="6142"/>
    <cellStyle name="Note 29 5" xfId="4607"/>
    <cellStyle name="Note 3" xfId="1735"/>
    <cellStyle name="Note 3 2" xfId="3536"/>
    <cellStyle name="Note 3 2 2" xfId="5667"/>
    <cellStyle name="Note 3 3" xfId="3537"/>
    <cellStyle name="Note 3 3 2" xfId="6094"/>
    <cellStyle name="Note 3 4" xfId="3538"/>
    <cellStyle name="Note 3 4 2" xfId="6143"/>
    <cellStyle name="Note 3 5" xfId="4608"/>
    <cellStyle name="Note 30" xfId="1736"/>
    <cellStyle name="Note 30 2" xfId="3539"/>
    <cellStyle name="Note 30 2 2" xfId="5668"/>
    <cellStyle name="Note 30 3" xfId="3540"/>
    <cellStyle name="Note 30 3 2" xfId="6095"/>
    <cellStyle name="Note 30 4" xfId="3541"/>
    <cellStyle name="Note 30 4 2" xfId="6144"/>
    <cellStyle name="Note 30 5" xfId="4609"/>
    <cellStyle name="Note 31" xfId="1737"/>
    <cellStyle name="Note 31 2" xfId="3542"/>
    <cellStyle name="Note 31 2 2" xfId="5669"/>
    <cellStyle name="Note 31 3" xfId="3543"/>
    <cellStyle name="Note 31 3 2" xfId="6096"/>
    <cellStyle name="Note 31 4" xfId="3544"/>
    <cellStyle name="Note 31 4 2" xfId="6145"/>
    <cellStyle name="Note 31 5" xfId="4610"/>
    <cellStyle name="Note 32" xfId="1738"/>
    <cellStyle name="Note 32 2" xfId="3545"/>
    <cellStyle name="Note 32 2 2" xfId="5670"/>
    <cellStyle name="Note 32 3" xfId="3546"/>
    <cellStyle name="Note 32 3 2" xfId="6097"/>
    <cellStyle name="Note 32 4" xfId="3547"/>
    <cellStyle name="Note 32 4 2" xfId="6146"/>
    <cellStyle name="Note 32 5" xfId="4611"/>
    <cellStyle name="Note 33" xfId="1739"/>
    <cellStyle name="Note 33 2" xfId="3548"/>
    <cellStyle name="Note 33 2 2" xfId="5671"/>
    <cellStyle name="Note 33 3" xfId="3549"/>
    <cellStyle name="Note 33 3 2" xfId="6098"/>
    <cellStyle name="Note 33 4" xfId="3550"/>
    <cellStyle name="Note 33 4 2" xfId="6147"/>
    <cellStyle name="Note 33 5" xfId="4612"/>
    <cellStyle name="Note 34" xfId="1740"/>
    <cellStyle name="Note 34 2" xfId="3551"/>
    <cellStyle name="Note 34 2 2" xfId="5672"/>
    <cellStyle name="Note 34 3" xfId="3552"/>
    <cellStyle name="Note 34 3 2" xfId="6099"/>
    <cellStyle name="Note 34 4" xfId="3553"/>
    <cellStyle name="Note 34 4 2" xfId="6148"/>
    <cellStyle name="Note 34 5" xfId="4613"/>
    <cellStyle name="Note 35" xfId="1741"/>
    <cellStyle name="Note 35 2" xfId="3554"/>
    <cellStyle name="Note 35 2 2" xfId="5673"/>
    <cellStyle name="Note 35 3" xfId="3555"/>
    <cellStyle name="Note 35 3 2" xfId="6100"/>
    <cellStyle name="Note 35 4" xfId="3556"/>
    <cellStyle name="Note 35 4 2" xfId="6149"/>
    <cellStyle name="Note 35 5" xfId="4614"/>
    <cellStyle name="Note 36" xfId="1742"/>
    <cellStyle name="Note 36 2" xfId="3557"/>
    <cellStyle name="Note 36 2 2" xfId="5674"/>
    <cellStyle name="Note 36 3" xfId="3558"/>
    <cellStyle name="Note 36 3 2" xfId="6101"/>
    <cellStyle name="Note 36 4" xfId="3559"/>
    <cellStyle name="Note 36 4 2" xfId="6150"/>
    <cellStyle name="Note 36 5" xfId="4615"/>
    <cellStyle name="Note 37" xfId="1743"/>
    <cellStyle name="Note 37 2" xfId="3560"/>
    <cellStyle name="Note 37 2 2" xfId="5675"/>
    <cellStyle name="Note 37 3" xfId="3561"/>
    <cellStyle name="Note 37 3 2" xfId="6102"/>
    <cellStyle name="Note 37 4" xfId="3562"/>
    <cellStyle name="Note 37 4 2" xfId="6151"/>
    <cellStyle name="Note 37 5" xfId="4616"/>
    <cellStyle name="Note 38" xfId="1744"/>
    <cellStyle name="Note 38 2" xfId="3563"/>
    <cellStyle name="Note 38 2 2" xfId="5676"/>
    <cellStyle name="Note 38 3" xfId="3564"/>
    <cellStyle name="Note 38 3 2" xfId="6103"/>
    <cellStyle name="Note 38 4" xfId="3565"/>
    <cellStyle name="Note 38 4 2" xfId="6152"/>
    <cellStyle name="Note 38 5" xfId="4617"/>
    <cellStyle name="Note 39" xfId="1745"/>
    <cellStyle name="Note 39 2" xfId="3566"/>
    <cellStyle name="Note 39 2 2" xfId="5677"/>
    <cellStyle name="Note 39 3" xfId="3567"/>
    <cellStyle name="Note 39 3 2" xfId="6104"/>
    <cellStyle name="Note 39 4" xfId="3568"/>
    <cellStyle name="Note 39 4 2" xfId="6153"/>
    <cellStyle name="Note 39 5" xfId="4618"/>
    <cellStyle name="Note 4" xfId="1746"/>
    <cellStyle name="Note 4 2" xfId="3569"/>
    <cellStyle name="Note 4 2 2" xfId="5678"/>
    <cellStyle name="Note 4 3" xfId="3570"/>
    <cellStyle name="Note 4 3 2" xfId="6105"/>
    <cellStyle name="Note 4 4" xfId="3571"/>
    <cellStyle name="Note 4 4 2" xfId="6154"/>
    <cellStyle name="Note 4 5" xfId="4619"/>
    <cellStyle name="Note 40" xfId="1747"/>
    <cellStyle name="Note 40 2" xfId="3572"/>
    <cellStyle name="Note 40 2 2" xfId="5679"/>
    <cellStyle name="Note 40 3" xfId="3573"/>
    <cellStyle name="Note 40 3 2" xfId="6106"/>
    <cellStyle name="Note 40 4" xfId="3574"/>
    <cellStyle name="Note 40 4 2" xfId="6155"/>
    <cellStyle name="Note 40 5" xfId="4620"/>
    <cellStyle name="Note 41" xfId="3575"/>
    <cellStyle name="Note 41 2" xfId="5745"/>
    <cellStyle name="Note 42" xfId="3576"/>
    <cellStyle name="Note 42 2" xfId="6174"/>
    <cellStyle name="Note 43" xfId="3954"/>
    <cellStyle name="Note 43 2" xfId="6187"/>
    <cellStyle name="Note 44" xfId="3955"/>
    <cellStyle name="Note 44 2" xfId="6200"/>
    <cellStyle name="Note 45" xfId="3956"/>
    <cellStyle name="Note 45 2" xfId="6213"/>
    <cellStyle name="Note 46" xfId="3957"/>
    <cellStyle name="Note 46 2" xfId="6226"/>
    <cellStyle name="Note 47" xfId="3958"/>
    <cellStyle name="Note 47 2" xfId="6239"/>
    <cellStyle name="Note 48" xfId="3959"/>
    <cellStyle name="Note 48 2" xfId="6252"/>
    <cellStyle name="Note 49" xfId="3960"/>
    <cellStyle name="Note 49 2" xfId="6265"/>
    <cellStyle name="Note 5" xfId="1748"/>
    <cellStyle name="Note 5 2" xfId="3577"/>
    <cellStyle name="Note 5 2 2" xfId="5680"/>
    <cellStyle name="Note 5 3" xfId="3578"/>
    <cellStyle name="Note 5 3 2" xfId="6107"/>
    <cellStyle name="Note 5 4" xfId="3579"/>
    <cellStyle name="Note 5 4 2" xfId="6156"/>
    <cellStyle name="Note 5 5" xfId="4621"/>
    <cellStyle name="Note 50" xfId="3961"/>
    <cellStyle name="Note 50 2" xfId="6279"/>
    <cellStyle name="Note 51" xfId="3962"/>
    <cellStyle name="Note 51 2" xfId="6293"/>
    <cellStyle name="Note 52" xfId="4037"/>
    <cellStyle name="Note 53" xfId="4079"/>
    <cellStyle name="Note 54" xfId="6331"/>
    <cellStyle name="Note 55" xfId="6373"/>
    <cellStyle name="Note 56" xfId="6415"/>
    <cellStyle name="Note 57" xfId="6457"/>
    <cellStyle name="Note 58" xfId="6499"/>
    <cellStyle name="Note 59" xfId="6541"/>
    <cellStyle name="Note 6" xfId="1749"/>
    <cellStyle name="Note 6 2" xfId="3580"/>
    <cellStyle name="Note 6 2 2" xfId="5681"/>
    <cellStyle name="Note 6 3" xfId="3581"/>
    <cellStyle name="Note 6 3 2" xfId="6108"/>
    <cellStyle name="Note 6 4" xfId="3582"/>
    <cellStyle name="Note 6 4 2" xfId="6157"/>
    <cellStyle name="Note 6 5" xfId="4622"/>
    <cellStyle name="Note 60" xfId="6583"/>
    <cellStyle name="Note 61" xfId="6625"/>
    <cellStyle name="Note 62" xfId="6667"/>
    <cellStyle name="Note 63" xfId="6709"/>
    <cellStyle name="Note 64" xfId="6751"/>
    <cellStyle name="Note 65" xfId="6793"/>
    <cellStyle name="Note 66" xfId="6835"/>
    <cellStyle name="Note 67" xfId="6877"/>
    <cellStyle name="Note 68" xfId="6919"/>
    <cellStyle name="Note 69" xfId="6961"/>
    <cellStyle name="Note 7" xfId="1750"/>
    <cellStyle name="Note 7 2" xfId="3583"/>
    <cellStyle name="Note 7 2 2" xfId="5682"/>
    <cellStyle name="Note 7 3" xfId="3584"/>
    <cellStyle name="Note 7 3 2" xfId="6109"/>
    <cellStyle name="Note 7 4" xfId="3585"/>
    <cellStyle name="Note 7 4 2" xfId="6158"/>
    <cellStyle name="Note 7 5" xfId="4623"/>
    <cellStyle name="Note 70" xfId="7003"/>
    <cellStyle name="Note 71" xfId="7045"/>
    <cellStyle name="Note 72" xfId="7087"/>
    <cellStyle name="Note 8" xfId="1751"/>
    <cellStyle name="Note 8 2" xfId="3586"/>
    <cellStyle name="Note 8 2 2" xfId="5683"/>
    <cellStyle name="Note 8 3" xfId="3587"/>
    <cellStyle name="Note 8 3 2" xfId="6110"/>
    <cellStyle name="Note 8 4" xfId="3588"/>
    <cellStyle name="Note 8 4 2" xfId="6159"/>
    <cellStyle name="Note 8 5" xfId="4624"/>
    <cellStyle name="Note 9" xfId="1752"/>
    <cellStyle name="Note 9 2" xfId="3589"/>
    <cellStyle name="Note 9 2 2" xfId="5684"/>
    <cellStyle name="Note 9 3" xfId="3590"/>
    <cellStyle name="Note 9 3 2" xfId="6111"/>
    <cellStyle name="Note 9 4" xfId="3591"/>
    <cellStyle name="Note 9 4 2" xfId="6160"/>
    <cellStyle name="Note 9 5" xfId="4625"/>
    <cellStyle name="Œ…‹æØ‚è [0.00]_††††† " xfId="194"/>
    <cellStyle name="Œ…‹æØ‚è_††††† " xfId="195"/>
    <cellStyle name="omma [0]_Mktg Prog" xfId="196"/>
    <cellStyle name="ormal_Sheet1_1" xfId="197"/>
    <cellStyle name="Output" xfId="198" builtinId="21" customBuiltin="1"/>
    <cellStyle name="Output 10" xfId="1753"/>
    <cellStyle name="Output 11" xfId="1754"/>
    <cellStyle name="Output 12" xfId="1755"/>
    <cellStyle name="Output 13" xfId="1756"/>
    <cellStyle name="Output 14" xfId="1757"/>
    <cellStyle name="Output 15" xfId="1758"/>
    <cellStyle name="Output 16" xfId="1759"/>
    <cellStyle name="Output 17" xfId="1760"/>
    <cellStyle name="Output 18" xfId="1761"/>
    <cellStyle name="Output 19" xfId="1762"/>
    <cellStyle name="Output 2" xfId="1763"/>
    <cellStyle name="Output 20" xfId="1764"/>
    <cellStyle name="Output 21" xfId="1765"/>
    <cellStyle name="Output 22" xfId="1766"/>
    <cellStyle name="Output 23" xfId="1767"/>
    <cellStyle name="Output 24" xfId="1768"/>
    <cellStyle name="Output 25" xfId="1769"/>
    <cellStyle name="Output 26" xfId="1770"/>
    <cellStyle name="Output 27" xfId="1771"/>
    <cellStyle name="Output 28" xfId="1772"/>
    <cellStyle name="Output 29" xfId="1773"/>
    <cellStyle name="Output 3" xfId="1774"/>
    <cellStyle name="Output 30" xfId="1775"/>
    <cellStyle name="Output 31" xfId="1776"/>
    <cellStyle name="Output 32" xfId="1777"/>
    <cellStyle name="Output 33" xfId="1778"/>
    <cellStyle name="Output 34" xfId="1779"/>
    <cellStyle name="Output 35" xfId="1780"/>
    <cellStyle name="Output 36" xfId="1781"/>
    <cellStyle name="Output 37" xfId="1782"/>
    <cellStyle name="Output 38" xfId="1783"/>
    <cellStyle name="Output 39" xfId="1784"/>
    <cellStyle name="Output 4" xfId="1785"/>
    <cellStyle name="Output 40" xfId="1786"/>
    <cellStyle name="Output 41" xfId="3592"/>
    <cellStyle name="Output 42" xfId="3593"/>
    <cellStyle name="Output 43" xfId="3963"/>
    <cellStyle name="Output 44" xfId="3964"/>
    <cellStyle name="Output 45" xfId="3965"/>
    <cellStyle name="Output 46" xfId="3966"/>
    <cellStyle name="Output 47" xfId="3967"/>
    <cellStyle name="Output 48" xfId="3968"/>
    <cellStyle name="Output 49" xfId="3969"/>
    <cellStyle name="Output 5" xfId="1787"/>
    <cellStyle name="Output 50" xfId="3970"/>
    <cellStyle name="Output 51" xfId="3971"/>
    <cellStyle name="Output 52" xfId="4038"/>
    <cellStyle name="Output 53" xfId="4080"/>
    <cellStyle name="Output 54" xfId="6332"/>
    <cellStyle name="Output 55" xfId="6374"/>
    <cellStyle name="Output 56" xfId="6416"/>
    <cellStyle name="Output 57" xfId="6458"/>
    <cellStyle name="Output 58" xfId="6500"/>
    <cellStyle name="Output 59" xfId="6542"/>
    <cellStyle name="Output 6" xfId="1788"/>
    <cellStyle name="Output 60" xfId="6584"/>
    <cellStyle name="Output 61" xfId="6626"/>
    <cellStyle name="Output 62" xfId="6668"/>
    <cellStyle name="Output 63" xfId="6710"/>
    <cellStyle name="Output 64" xfId="6752"/>
    <cellStyle name="Output 65" xfId="6794"/>
    <cellStyle name="Output 66" xfId="6836"/>
    <cellStyle name="Output 67" xfId="6878"/>
    <cellStyle name="Output 68" xfId="6920"/>
    <cellStyle name="Output 69" xfId="6962"/>
    <cellStyle name="Output 7" xfId="1789"/>
    <cellStyle name="Output 70" xfId="7004"/>
    <cellStyle name="Output 71" xfId="7046"/>
    <cellStyle name="Output 72" xfId="7088"/>
    <cellStyle name="Output 8" xfId="1790"/>
    <cellStyle name="Output 9" xfId="1791"/>
    <cellStyle name="per.style" xfId="199"/>
    <cellStyle name="Percent (0)" xfId="200"/>
    <cellStyle name="Percent [2]" xfId="201"/>
    <cellStyle name="Percent 2" xfId="1792"/>
    <cellStyle name="PERCENTAGE" xfId="202"/>
    <cellStyle name="PERCENTAGE 2" xfId="3594"/>
    <cellStyle name="PERCENTAGE 3" xfId="3595"/>
    <cellStyle name="PERCENTAGE 4" xfId="3596"/>
    <cellStyle name="PERCENTAGE 5" xfId="4112"/>
    <cellStyle name="pricing" xfId="203"/>
    <cellStyle name="PSChar" xfId="204"/>
    <cellStyle name="RevList" xfId="205"/>
    <cellStyle name="serJet 1200 Series PCL 6" xfId="206"/>
    <cellStyle name="Sheet Title" xfId="207"/>
    <cellStyle name="Style 1" xfId="208"/>
    <cellStyle name="Style 2" xfId="209"/>
    <cellStyle name="Style 2 2" xfId="3597"/>
    <cellStyle name="Style 2 3" xfId="3598"/>
    <cellStyle name="Style 2 4" xfId="3599"/>
    <cellStyle name="Style 2 5" xfId="4113"/>
    <cellStyle name="Style 3" xfId="210"/>
    <cellStyle name="subhead" xfId="211"/>
    <cellStyle name="Subtotal" xfId="212"/>
    <cellStyle name="symbol" xfId="213"/>
    <cellStyle name="T" xfId="214"/>
    <cellStyle name="T_bao cao KT  CK seabank.V3" xfId="215"/>
    <cellStyle name="T_bao cao KT  CK seabank.V3 2" xfId="3600"/>
    <cellStyle name="T_bao cao KT  CK seabank.V3 3" xfId="3601"/>
    <cellStyle name="T_bao cao KT  CK seabank.V3 4" xfId="3602"/>
    <cellStyle name="T_bao cao KT  CK seabank.V3 5" xfId="4114"/>
    <cellStyle name="T_BCKT .V6.- SeABS" xfId="216"/>
    <cellStyle name="T_BCKT .V6.- SeABS 2" xfId="3603"/>
    <cellStyle name="T_BCKT .V6.- SeABS 3" xfId="3604"/>
    <cellStyle name="T_BCKT .V6.- SeABS 4" xfId="3605"/>
    <cellStyle name="T_BCKT .V6.- SeABS 5" xfId="4115"/>
    <cellStyle name="T_BCKT 31.12.2007 - Chi nhanh HCM - Phat hanh" xfId="217"/>
    <cellStyle name="T_BCKT nam 2007 - ChunViet" xfId="218"/>
    <cellStyle name="T_BKCT NAM 2007" xfId="219"/>
    <cellStyle name="T_BKCT NAM 2007 2" xfId="3606"/>
    <cellStyle name="T_BKCT NAM 2007 3" xfId="3607"/>
    <cellStyle name="T_BKCT NAM 2007 4" xfId="3608"/>
    <cellStyle name="T_BKCT NAM 2007 5" xfId="4116"/>
    <cellStyle name="T_CK Seabank - E" xfId="220"/>
    <cellStyle name="T_LCTT_ToanCty" xfId="221"/>
    <cellStyle name="T_LCTT_ToanCty 2" xfId="3609"/>
    <cellStyle name="T_LCTT_ToanCty 3" xfId="3610"/>
    <cellStyle name="T_LCTT_ToanCty 4" xfId="3611"/>
    <cellStyle name="T_LCTT_ToanCty 5" xfId="4117"/>
    <cellStyle name="T_Tong hop QD15 v3.0" xfId="222"/>
    <cellStyle name="T_Tong hop QD15 v3.0 2" xfId="3612"/>
    <cellStyle name="T_Tong hop QD15 v3.0 3" xfId="3613"/>
    <cellStyle name="T_Tong hop QD15 v3.0 4" xfId="3614"/>
    <cellStyle name="T_Tong hop QD15 v3.0 5" xfId="4118"/>
    <cellStyle name="tde" xfId="223"/>
    <cellStyle name="th" xfId="227"/>
    <cellStyle name="Thuyet minh" xfId="228"/>
    <cellStyle name="Tickmark" xfId="224"/>
    <cellStyle name="Title" xfId="225" builtinId="15" customBuiltin="1"/>
    <cellStyle name="Title 10" xfId="1793"/>
    <cellStyle name="Title 11" xfId="1794"/>
    <cellStyle name="Title 12" xfId="1795"/>
    <cellStyle name="Title 13" xfId="1796"/>
    <cellStyle name="Title 14" xfId="1797"/>
    <cellStyle name="Title 15" xfId="1798"/>
    <cellStyle name="Title 16" xfId="1799"/>
    <cellStyle name="Title 17" xfId="1800"/>
    <cellStyle name="Title 18" xfId="1801"/>
    <cellStyle name="Title 19" xfId="1802"/>
    <cellStyle name="Title 2" xfId="1803"/>
    <cellStyle name="Title 20" xfId="1804"/>
    <cellStyle name="Title 21" xfId="1805"/>
    <cellStyle name="Title 22" xfId="1806"/>
    <cellStyle name="Title 23" xfId="1807"/>
    <cellStyle name="Title 24" xfId="1808"/>
    <cellStyle name="Title 25" xfId="1809"/>
    <cellStyle name="Title 26" xfId="1810"/>
    <cellStyle name="Title 27" xfId="1811"/>
    <cellStyle name="Title 28" xfId="1812"/>
    <cellStyle name="Title 29" xfId="1813"/>
    <cellStyle name="Title 3" xfId="1814"/>
    <cellStyle name="Title 30" xfId="1815"/>
    <cellStyle name="Title 31" xfId="1816"/>
    <cellStyle name="Title 32" xfId="1817"/>
    <cellStyle name="Title 33" xfId="1818"/>
    <cellStyle name="Title 34" xfId="1819"/>
    <cellStyle name="Title 35" xfId="1820"/>
    <cellStyle name="Title 36" xfId="1821"/>
    <cellStyle name="Title 37" xfId="1822"/>
    <cellStyle name="Title 38" xfId="1823"/>
    <cellStyle name="Title 39" xfId="1824"/>
    <cellStyle name="Title 4" xfId="1825"/>
    <cellStyle name="Title 40" xfId="1826"/>
    <cellStyle name="Title 41" xfId="3615"/>
    <cellStyle name="Title 42" xfId="3616"/>
    <cellStyle name="Title 43" xfId="3972"/>
    <cellStyle name="Title 44" xfId="3973"/>
    <cellStyle name="Title 45" xfId="3974"/>
    <cellStyle name="Title 46" xfId="3975"/>
    <cellStyle name="Title 47" xfId="3976"/>
    <cellStyle name="Title 48" xfId="3977"/>
    <cellStyle name="Title 49" xfId="3978"/>
    <cellStyle name="Title 5" xfId="1827"/>
    <cellStyle name="Title 50" xfId="3979"/>
    <cellStyle name="Title 51" xfId="3980"/>
    <cellStyle name="Title 52" xfId="4039"/>
    <cellStyle name="Title 53" xfId="4081"/>
    <cellStyle name="Title 54" xfId="6333"/>
    <cellStyle name="Title 55" xfId="6375"/>
    <cellStyle name="Title 56" xfId="6417"/>
    <cellStyle name="Title 57" xfId="6459"/>
    <cellStyle name="Title 58" xfId="6501"/>
    <cellStyle name="Title 59" xfId="6543"/>
    <cellStyle name="Title 6" xfId="1828"/>
    <cellStyle name="Title 60" xfId="6585"/>
    <cellStyle name="Title 61" xfId="6627"/>
    <cellStyle name="Title 62" xfId="6669"/>
    <cellStyle name="Title 63" xfId="6711"/>
    <cellStyle name="Title 64" xfId="6753"/>
    <cellStyle name="Title 65" xfId="6795"/>
    <cellStyle name="Title 66" xfId="6837"/>
    <cellStyle name="Title 67" xfId="6879"/>
    <cellStyle name="Title 68" xfId="6921"/>
    <cellStyle name="Title 69" xfId="6963"/>
    <cellStyle name="Title 7" xfId="1829"/>
    <cellStyle name="Title 70" xfId="7005"/>
    <cellStyle name="Title 71" xfId="7047"/>
    <cellStyle name="Title 72" xfId="7089"/>
    <cellStyle name="Title 8" xfId="1830"/>
    <cellStyle name="Title 9" xfId="1831"/>
    <cellStyle name="Total" xfId="226" builtinId="25" customBuiltin="1"/>
    <cellStyle name="Total 10" xfId="1832"/>
    <cellStyle name="Total 11" xfId="1833"/>
    <cellStyle name="Total 12" xfId="1834"/>
    <cellStyle name="Total 13" xfId="1835"/>
    <cellStyle name="Total 14" xfId="1836"/>
    <cellStyle name="Total 15" xfId="1837"/>
    <cellStyle name="Total 16" xfId="1838"/>
    <cellStyle name="Total 17" xfId="1839"/>
    <cellStyle name="Total 18" xfId="1840"/>
    <cellStyle name="Total 19" xfId="1841"/>
    <cellStyle name="Total 2" xfId="1842"/>
    <cellStyle name="Total 20" xfId="1843"/>
    <cellStyle name="Total 21" xfId="1844"/>
    <cellStyle name="Total 22" xfId="1845"/>
    <cellStyle name="Total 23" xfId="1846"/>
    <cellStyle name="Total 24" xfId="1847"/>
    <cellStyle name="Total 25" xfId="1848"/>
    <cellStyle name="Total 26" xfId="1849"/>
    <cellStyle name="Total 27" xfId="1850"/>
    <cellStyle name="Total 28" xfId="1851"/>
    <cellStyle name="Total 29" xfId="1852"/>
    <cellStyle name="Total 3" xfId="1853"/>
    <cellStyle name="Total 30" xfId="1854"/>
    <cellStyle name="Total 31" xfId="1855"/>
    <cellStyle name="Total 32" xfId="1856"/>
    <cellStyle name="Total 33" xfId="1857"/>
    <cellStyle name="Total 34" xfId="1858"/>
    <cellStyle name="Total 35" xfId="1859"/>
    <cellStyle name="Total 36" xfId="1860"/>
    <cellStyle name="Total 37" xfId="1861"/>
    <cellStyle name="Total 38" xfId="1862"/>
    <cellStyle name="Total 39" xfId="1863"/>
    <cellStyle name="Total 4" xfId="1864"/>
    <cellStyle name="Total 40" xfId="1865"/>
    <cellStyle name="Total 41" xfId="3617"/>
    <cellStyle name="Total 42" xfId="3618"/>
    <cellStyle name="Total 43" xfId="3981"/>
    <cellStyle name="Total 44" xfId="3982"/>
    <cellStyle name="Total 45" xfId="3983"/>
    <cellStyle name="Total 46" xfId="3984"/>
    <cellStyle name="Total 47" xfId="3985"/>
    <cellStyle name="Total 48" xfId="3986"/>
    <cellStyle name="Total 49" xfId="3987"/>
    <cellStyle name="Total 5" xfId="1866"/>
    <cellStyle name="Total 50" xfId="3988"/>
    <cellStyle name="Total 51" xfId="3989"/>
    <cellStyle name="Total 52" xfId="4040"/>
    <cellStyle name="Total 53" xfId="4082"/>
    <cellStyle name="Total 54" xfId="6334"/>
    <cellStyle name="Total 55" xfId="6376"/>
    <cellStyle name="Total 56" xfId="6418"/>
    <cellStyle name="Total 57" xfId="6460"/>
    <cellStyle name="Total 58" xfId="6502"/>
    <cellStyle name="Total 59" xfId="6544"/>
    <cellStyle name="Total 6" xfId="1867"/>
    <cellStyle name="Total 60" xfId="6586"/>
    <cellStyle name="Total 61" xfId="6628"/>
    <cellStyle name="Total 62" xfId="6670"/>
    <cellStyle name="Total 63" xfId="6712"/>
    <cellStyle name="Total 64" xfId="6754"/>
    <cellStyle name="Total 65" xfId="6796"/>
    <cellStyle name="Total 66" xfId="6838"/>
    <cellStyle name="Total 67" xfId="6880"/>
    <cellStyle name="Total 68" xfId="6922"/>
    <cellStyle name="Total 69" xfId="6964"/>
    <cellStyle name="Total 7" xfId="1868"/>
    <cellStyle name="Total 70" xfId="7006"/>
    <cellStyle name="Total 71" xfId="7048"/>
    <cellStyle name="Total 72" xfId="7090"/>
    <cellStyle name="Total 8" xfId="1869"/>
    <cellStyle name="Total 9" xfId="1870"/>
    <cellStyle name="viet" xfId="229"/>
    <cellStyle name="viet2" xfId="230"/>
    <cellStyle name="VN new romanNormal" xfId="231"/>
    <cellStyle name="VN time new roman" xfId="232"/>
    <cellStyle name="vnhead1" xfId="235"/>
    <cellStyle name="vnhead3" xfId="236"/>
    <cellStyle name="vntxt1" xfId="233"/>
    <cellStyle name="vntxt2" xfId="234"/>
    <cellStyle name="W_MARINE" xfId="51"/>
    <cellStyle name="Währung [0]_UXO VII" xfId="237"/>
    <cellStyle name="Währung_UXO VII" xfId="238"/>
    <cellStyle name="Warning Text" xfId="239" builtinId="11" customBuiltin="1"/>
    <cellStyle name="Warning Text 10" xfId="1871"/>
    <cellStyle name="Warning Text 11" xfId="1872"/>
    <cellStyle name="Warning Text 12" xfId="1873"/>
    <cellStyle name="Warning Text 13" xfId="1874"/>
    <cellStyle name="Warning Text 14" xfId="1875"/>
    <cellStyle name="Warning Text 15" xfId="1876"/>
    <cellStyle name="Warning Text 16" xfId="1877"/>
    <cellStyle name="Warning Text 17" xfId="1878"/>
    <cellStyle name="Warning Text 18" xfId="1879"/>
    <cellStyle name="Warning Text 19" xfId="1880"/>
    <cellStyle name="Warning Text 2" xfId="1881"/>
    <cellStyle name="Warning Text 20" xfId="1882"/>
    <cellStyle name="Warning Text 21" xfId="1883"/>
    <cellStyle name="Warning Text 22" xfId="1884"/>
    <cellStyle name="Warning Text 23" xfId="1885"/>
    <cellStyle name="Warning Text 24" xfId="1886"/>
    <cellStyle name="Warning Text 25" xfId="1887"/>
    <cellStyle name="Warning Text 26" xfId="1888"/>
    <cellStyle name="Warning Text 27" xfId="1889"/>
    <cellStyle name="Warning Text 28" xfId="1890"/>
    <cellStyle name="Warning Text 29" xfId="1891"/>
    <cellStyle name="Warning Text 3" xfId="1892"/>
    <cellStyle name="Warning Text 30" xfId="1893"/>
    <cellStyle name="Warning Text 31" xfId="1894"/>
    <cellStyle name="Warning Text 32" xfId="1895"/>
    <cellStyle name="Warning Text 33" xfId="1896"/>
    <cellStyle name="Warning Text 34" xfId="1897"/>
    <cellStyle name="Warning Text 35" xfId="1898"/>
    <cellStyle name="Warning Text 36" xfId="1899"/>
    <cellStyle name="Warning Text 37" xfId="1900"/>
    <cellStyle name="Warning Text 38" xfId="1901"/>
    <cellStyle name="Warning Text 39" xfId="1902"/>
    <cellStyle name="Warning Text 4" xfId="1903"/>
    <cellStyle name="Warning Text 40" xfId="1904"/>
    <cellStyle name="Warning Text 41" xfId="3619"/>
    <cellStyle name="Warning Text 42" xfId="3620"/>
    <cellStyle name="Warning Text 43" xfId="3990"/>
    <cellStyle name="Warning Text 44" xfId="3991"/>
    <cellStyle name="Warning Text 45" xfId="3992"/>
    <cellStyle name="Warning Text 46" xfId="3993"/>
    <cellStyle name="Warning Text 47" xfId="3994"/>
    <cellStyle name="Warning Text 48" xfId="3995"/>
    <cellStyle name="Warning Text 49" xfId="3996"/>
    <cellStyle name="Warning Text 5" xfId="1905"/>
    <cellStyle name="Warning Text 50" xfId="3997"/>
    <cellStyle name="Warning Text 51" xfId="3998"/>
    <cellStyle name="Warning Text 52" xfId="4041"/>
    <cellStyle name="Warning Text 53" xfId="4083"/>
    <cellStyle name="Warning Text 54" xfId="6335"/>
    <cellStyle name="Warning Text 55" xfId="6377"/>
    <cellStyle name="Warning Text 56" xfId="6419"/>
    <cellStyle name="Warning Text 57" xfId="6461"/>
    <cellStyle name="Warning Text 58" xfId="6503"/>
    <cellStyle name="Warning Text 59" xfId="6545"/>
    <cellStyle name="Warning Text 6" xfId="1906"/>
    <cellStyle name="Warning Text 60" xfId="6587"/>
    <cellStyle name="Warning Text 61" xfId="6629"/>
    <cellStyle name="Warning Text 62" xfId="6671"/>
    <cellStyle name="Warning Text 63" xfId="6713"/>
    <cellStyle name="Warning Text 64" xfId="6755"/>
    <cellStyle name="Warning Text 65" xfId="6797"/>
    <cellStyle name="Warning Text 66" xfId="6839"/>
    <cellStyle name="Warning Text 67" xfId="6881"/>
    <cellStyle name="Warning Text 68" xfId="6923"/>
    <cellStyle name="Warning Text 69" xfId="6965"/>
    <cellStyle name="Warning Text 7" xfId="1907"/>
    <cellStyle name="Warning Text 70" xfId="7007"/>
    <cellStyle name="Warning Text 71" xfId="7049"/>
    <cellStyle name="Warning Text 72" xfId="7091"/>
    <cellStyle name="Warning Text 8" xfId="1908"/>
    <cellStyle name="Warning Text 9" xfId="1909"/>
    <cellStyle name="xuan" xfId="240"/>
    <cellStyle name="เครื่องหมายสกุลเงิน [0]_FTC_OFFER" xfId="242"/>
    <cellStyle name="เครื่องหมายสกุลเงิน_FTC_OFFER" xfId="243"/>
    <cellStyle name="ปกติ_FTC_OFFER" xfId="244"/>
    <cellStyle name="センター" xfId="241"/>
    <cellStyle name="똿뗦먛귟 [0.00]_PRODUCT DETAIL Q1" xfId="248"/>
    <cellStyle name="똿뗦먛귟_PRODUCT DETAIL Q1" xfId="249"/>
    <cellStyle name="믅됞 [0.00]_PRODUCT DETAIL Q1" xfId="250"/>
    <cellStyle name="믅됞_PRODUCT DETAIL Q1" xfId="251"/>
    <cellStyle name="백분율_††††† " xfId="252"/>
    <cellStyle name="뷭?_BOOKSHIP" xfId="253"/>
    <cellStyle name="一般_00Q3902REV.1" xfId="260"/>
    <cellStyle name="千分位[0]_00Q3902REV.1" xfId="261"/>
    <cellStyle name="千分位_00Q3902REV.1" xfId="262"/>
    <cellStyle name="콤마 [0]_ 비목별 월별기술 " xfId="254"/>
    <cellStyle name="콤마_ 비목별 월별기술 " xfId="255"/>
    <cellStyle name="통화 [0]_††††† " xfId="256"/>
    <cellStyle name="통화_††††† " xfId="257"/>
    <cellStyle name="표준_(정보부문)월별인원계획" xfId="258"/>
    <cellStyle name="표준_kc-elec system check list" xfId="259"/>
    <cellStyle name="桁区切り [0.00]_††††† " xfId="263"/>
    <cellStyle name="桁区切り_††††† " xfId="264"/>
    <cellStyle name="標準_††††† " xfId="265"/>
    <cellStyle name="貨幣 [0]_00Q3902REV.1" xfId="266"/>
    <cellStyle name="貨幣[0]_BRE" xfId="267"/>
    <cellStyle name="貨幣_00Q3902REV.1" xfId="268"/>
    <cellStyle name="通貨 [0.00]_††††† " xfId="269"/>
    <cellStyle name="通貨_††††† " xfId="270"/>
    <cellStyle name=" [0.00]_ Att. 1- Cover" xfId="245"/>
    <cellStyle name="_ Att. 1- Cover" xfId="246"/>
    <cellStyle name="?_ Att. 1- Cover" xfId="247"/>
  </cellStyles>
  <dxfs count="10">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ont>
        <strike val="0"/>
        <condense val="0"/>
        <extend val="0"/>
        <u val="none"/>
      </font>
      <fill>
        <patternFill>
          <bgColor indexed="24"/>
        </patternFill>
      </fill>
    </dxf>
    <dxf>
      <fill>
        <patternFill>
          <bgColor indexed="24"/>
        </patternFill>
      </fill>
    </dxf>
    <dxf>
      <fill>
        <patternFill>
          <bgColor indexed="24"/>
        </patternFill>
      </fill>
    </dxf>
    <dxf>
      <fill>
        <patternFill>
          <bgColor rgb="FF9999FF"/>
        </patternFill>
      </fill>
    </dxf>
    <dxf>
      <fill>
        <patternFill>
          <bgColor rgb="FF9999FF"/>
        </patternFill>
      </fill>
    </dxf>
    <dxf>
      <fill>
        <patternFill>
          <bgColor indexed="24"/>
        </patternFill>
      </fill>
    </dxf>
    <dxf>
      <font>
        <strike val="0"/>
        <condense val="0"/>
        <extend val="0"/>
        <u val="none"/>
      </font>
      <fill>
        <patternFill>
          <bgColor indexed="2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175</xdr:row>
      <xdr:rowOff>180975</xdr:rowOff>
    </xdr:from>
    <xdr:to>
      <xdr:col>37</xdr:col>
      <xdr:colOff>1085850</xdr:colOff>
      <xdr:row>175</xdr:row>
      <xdr:rowOff>371475</xdr:rowOff>
    </xdr:to>
    <xdr:sp macro="[0]!Macro10" textlink="">
      <xdr:nvSpPr>
        <xdr:cNvPr id="2" name="Rectangle 2"/>
        <xdr:cNvSpPr>
          <a:spLocks noChangeArrowheads="1"/>
        </xdr:cNvSpPr>
      </xdr:nvSpPr>
      <xdr:spPr bwMode="auto">
        <a:xfrm>
          <a:off x="6219825" y="33299400"/>
          <a:ext cx="10668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Hide</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twoCellAnchor>
    <xdr:from>
      <xdr:col>37</xdr:col>
      <xdr:colOff>19050</xdr:colOff>
      <xdr:row>174</xdr:row>
      <xdr:rowOff>152400</xdr:rowOff>
    </xdr:from>
    <xdr:to>
      <xdr:col>37</xdr:col>
      <xdr:colOff>1085850</xdr:colOff>
      <xdr:row>175</xdr:row>
      <xdr:rowOff>161924</xdr:rowOff>
    </xdr:to>
    <xdr:sp macro="[0]!Macro11" textlink="">
      <xdr:nvSpPr>
        <xdr:cNvPr id="3" name="Rectangle 3"/>
        <xdr:cNvSpPr>
          <a:spLocks noChangeArrowheads="1"/>
        </xdr:cNvSpPr>
      </xdr:nvSpPr>
      <xdr:spPr bwMode="auto">
        <a:xfrm>
          <a:off x="6219825" y="33080325"/>
          <a:ext cx="1066800" cy="200024"/>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Show all row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4</xdr:row>
      <xdr:rowOff>142875</xdr:rowOff>
    </xdr:from>
    <xdr:to>
      <xdr:col>17</xdr:col>
      <xdr:colOff>1085850</xdr:colOff>
      <xdr:row>5</xdr:row>
      <xdr:rowOff>152400</xdr:rowOff>
    </xdr:to>
    <xdr:sp macro="[0]!Macro13" textlink="">
      <xdr:nvSpPr>
        <xdr:cNvPr id="2" name="Rectangle 9"/>
        <xdr:cNvSpPr>
          <a:spLocks noChangeArrowheads="1"/>
        </xdr:cNvSpPr>
      </xdr:nvSpPr>
      <xdr:spPr bwMode="auto">
        <a:xfrm>
          <a:off x="8248650" y="876300"/>
          <a:ext cx="1066800" cy="200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Show all</a:t>
          </a:r>
          <a:r>
            <a:rPr lang="en-US" sz="1000" b="1" i="0" strike="noStrike" baseline="0">
              <a:solidFill>
                <a:srgbClr val="000000"/>
              </a:solidFill>
              <a:latin typeface="Times New Roman" pitchFamily="18" charset="0"/>
              <a:cs typeface="Times New Roman" pitchFamily="18" charset="0"/>
            </a:rPr>
            <a:t> row</a:t>
          </a:r>
          <a:endParaRPr lang="en-US" sz="1000" b="1" i="0" strike="noStrike">
            <a:solidFill>
              <a:srgbClr val="000000"/>
            </a:solidFill>
            <a:latin typeface="Times New Roman" pitchFamily="18" charset="0"/>
            <a:cs typeface="Times New Roman" pitchFamily="18" charset="0"/>
          </a:endParaRPr>
        </a:p>
      </xdr:txBody>
    </xdr:sp>
    <xdr:clientData/>
  </xdr:twoCellAnchor>
  <xdr:twoCellAnchor>
    <xdr:from>
      <xdr:col>17</xdr:col>
      <xdr:colOff>19050</xdr:colOff>
      <xdr:row>5</xdr:row>
      <xdr:rowOff>171450</xdr:rowOff>
    </xdr:from>
    <xdr:to>
      <xdr:col>17</xdr:col>
      <xdr:colOff>1085850</xdr:colOff>
      <xdr:row>6</xdr:row>
      <xdr:rowOff>180975</xdr:rowOff>
    </xdr:to>
    <xdr:sp macro="[0]!Macro12" textlink="">
      <xdr:nvSpPr>
        <xdr:cNvPr id="3" name="Rectangle 10"/>
        <xdr:cNvSpPr>
          <a:spLocks noChangeArrowheads="1"/>
        </xdr:cNvSpPr>
      </xdr:nvSpPr>
      <xdr:spPr bwMode="auto">
        <a:xfrm>
          <a:off x="8248650" y="1095375"/>
          <a:ext cx="1066800" cy="2000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Times New Roman" pitchFamily="18" charset="0"/>
              <a:cs typeface="Times New Roman" pitchFamily="18" charset="0"/>
            </a:rPr>
            <a:t>Hide row</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20Phuong\Tong%20hop%20TS%20SDa%202\Congviec\Ta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Le%20Duc%20Minh\Khach%20hang\Cong%20ty%20chung%20khoan\CK%20Sai%20Gon%20-%20Ha%20Noi\Nam%202009\Ca%20nam\Bao%20cao\Documents\Le%20Duc%20Minh\Tai%20lieu%20ca%20nhan\Hoc%20word,excel\Tong%20hop%20QD15%20v3.0\Tong%20hop%20QD15%20v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0.0.1\phong_ke_toan\Documents\Le%20Duc%20Minh\Tai%20lieu%20ca%20nhan\Hoc%20word,excel\Tong%20hop%20QD15%20v3.0\Tong%20hop%20QD15%20v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guyen%20Thi%20Nam\Nam2013\Bao%20cao%20TC\VTSS_BAOCAO_BCTC_QUY%20file%20g&#244;c.201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 val="Dchinh(chinhthuc)"/>
      <sheetName val="gvl"/>
      <sheetName val="Gen"/>
    </sheetNames>
    <sheetDataSet>
      <sheetData sheetId="0" refreshError="1"/>
      <sheetData sheetId="1" refreshError="1"/>
      <sheetData sheetId="2" refreshError="1"/>
      <sheetData sheetId="3" refreshError="1">
        <row r="8">
          <cell r="D8" t="str">
            <v>Công ty Cổ phần May 10</v>
          </cell>
        </row>
        <row r="12">
          <cell r="D12" t="str">
            <v>cho năm tài chính kết thúc ngày 31/12/2007</v>
          </cell>
        </row>
        <row r="13">
          <cell r="D13" t="str">
            <v>01/01/2007</v>
          </cell>
        </row>
        <row r="14">
          <cell r="D14" t="str">
            <v>31/12/2007</v>
          </cell>
        </row>
      </sheetData>
      <sheetData sheetId="4" refreshError="1">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efreshError="1">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efreshError="1">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efreshError="1">
        <row r="10">
          <cell r="D10" t="str">
            <v>100</v>
          </cell>
          <cell r="P10">
            <v>154232757409</v>
          </cell>
          <cell r="S10">
            <v>147641347343</v>
          </cell>
          <cell r="AG10">
            <v>150676076202</v>
          </cell>
        </row>
        <row r="12">
          <cell r="D12" t="str">
            <v>110</v>
          </cell>
          <cell r="P12">
            <v>7428190811.7299995</v>
          </cell>
          <cell r="S12">
            <v>7428190811.7299995</v>
          </cell>
          <cell r="AG12">
            <v>26953615488</v>
          </cell>
        </row>
        <row r="13">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50007982737.150002</v>
          </cell>
          <cell r="S58">
            <v>50007982737.150002</v>
          </cell>
          <cell r="AG58">
            <v>51780090804</v>
          </cell>
        </row>
        <row r="59">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4940139842.3999996</v>
          </cell>
        </row>
        <row r="73">
          <cell r="B73" t="str">
            <v>142</v>
          </cell>
          <cell r="D73" t="str">
            <v>151</v>
          </cell>
          <cell r="P73">
            <v>0</v>
          </cell>
        </row>
        <row r="74">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84213188383.030029</v>
          </cell>
          <cell r="S96">
            <v>83213188383.030029</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77983722009.110031</v>
          </cell>
          <cell r="S117">
            <v>77983722009.110031</v>
          </cell>
          <cell r="AG117">
            <v>73484768630</v>
          </cell>
        </row>
        <row r="118">
          <cell r="D118" t="str">
            <v>221</v>
          </cell>
          <cell r="P118">
            <v>76449808216.620026</v>
          </cell>
        </row>
        <row r="119">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638730229.71000004</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3122144512.9200001</v>
          </cell>
        </row>
        <row r="188">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146533225687.92001</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25974565709.849998</v>
          </cell>
          <cell r="S260">
            <v>24974565709.849998</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91912720104.110001</v>
          </cell>
          <cell r="S290">
            <v>91912720104.110001</v>
          </cell>
          <cell r="AG290">
            <v>71927330818</v>
          </cell>
        </row>
        <row r="292">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9">
          <cell r="D309" t="str">
            <v>430</v>
          </cell>
          <cell r="P309">
            <v>16932956240.299999</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496392136011.76001</v>
          </cell>
          <cell r="S358">
            <v>493124356614.03003</v>
          </cell>
          <cell r="AG358">
            <v>631604464397</v>
          </cell>
        </row>
        <row r="360">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60560667528.830002</v>
          </cell>
        </row>
        <row r="393">
          <cell r="D393" t="str">
            <v>30</v>
          </cell>
          <cell r="P393">
            <v>12289583014.909988</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D397" t="str">
            <v>40</v>
          </cell>
          <cell r="P397">
            <v>4334187201.9200001</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efreshError="1">
        <row r="1">
          <cell r="I1" t="str">
            <v>$F$9:$H$10</v>
          </cell>
        </row>
        <row r="9">
          <cell r="F9" t="str">
            <v>Nợ</v>
          </cell>
          <cell r="G9" t="str">
            <v>Có</v>
          </cell>
          <cell r="H9" t="str">
            <v>Số tiền</v>
          </cell>
        </row>
        <row r="10">
          <cell r="F10" t="str">
            <v>xx</v>
          </cell>
        </row>
      </sheetData>
      <sheetData sheetId="14" refreshError="1">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efreshError="1">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9">
          <cell r="B9" t="str">
            <v>133</v>
          </cell>
        </row>
      </sheetData>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0" refreshError="1"/>
      <sheetData sheetId="1" refreshError="1"/>
      <sheetData sheetId="2" refreshError="1"/>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xml:space="preserve">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 xml:space="preserve">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 xml:space="preserve">12. Chi phí khác </v>
          </cell>
          <cell r="O15" t="str">
            <v>11.13</v>
          </cell>
        </row>
        <row r="16">
          <cell r="D16" t="str">
            <v>128t</v>
          </cell>
          <cell r="H16" t="str">
            <v>40</v>
          </cell>
          <cell r="I16" t="str">
            <v>13. Lợi nhuận khác</v>
          </cell>
        </row>
        <row r="17">
          <cell r="D17" t="str">
            <v>129</v>
          </cell>
          <cell r="H17" t="str">
            <v>50</v>
          </cell>
          <cell r="I17" t="str">
            <v xml:space="preserve">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xml:space="preserve"> - Nguyên giá</v>
          </cell>
        </row>
        <row r="53">
          <cell r="D53" t="str">
            <v>151</v>
          </cell>
          <cell r="H53" t="str">
            <v>223</v>
          </cell>
          <cell r="I53" t="str">
            <v xml:space="preserve"> - Giá trị hao mòn lũy kế (*)</v>
          </cell>
        </row>
        <row r="54">
          <cell r="D54" t="str">
            <v>152</v>
          </cell>
          <cell r="H54" t="str">
            <v>224</v>
          </cell>
          <cell r="I54" t="str">
            <v>2. Tài sản cố định thuê tài chính</v>
          </cell>
        </row>
        <row r="55">
          <cell r="D55" t="str">
            <v>153</v>
          </cell>
          <cell r="H55" t="str">
            <v>225</v>
          </cell>
          <cell r="I55" t="str">
            <v xml:space="preserve"> - Nguyên giá</v>
          </cell>
        </row>
        <row r="56">
          <cell r="D56" t="str">
            <v>154</v>
          </cell>
          <cell r="H56" t="str">
            <v>226</v>
          </cell>
          <cell r="I56" t="str">
            <v xml:space="preserve"> - Giá trị hao mòn lũy kế (*)</v>
          </cell>
        </row>
        <row r="57">
          <cell r="D57" t="str">
            <v>155</v>
          </cell>
          <cell r="H57" t="str">
            <v>227</v>
          </cell>
          <cell r="I57" t="str">
            <v>3. Tài sản cố định vô hình</v>
          </cell>
        </row>
        <row r="58">
          <cell r="D58" t="str">
            <v>1561</v>
          </cell>
          <cell r="H58" t="str">
            <v>228</v>
          </cell>
          <cell r="I58" t="str">
            <v xml:space="preserve"> - Nguyên giá</v>
          </cell>
        </row>
        <row r="59">
          <cell r="D59" t="str">
            <v>1562</v>
          </cell>
          <cell r="H59" t="str">
            <v>229</v>
          </cell>
          <cell r="I59" t="str">
            <v xml:space="preserve">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xml:space="preserve"> - Nguyên giá</v>
          </cell>
        </row>
        <row r="63">
          <cell r="D63" t="str">
            <v>159</v>
          </cell>
          <cell r="H63" t="str">
            <v>242</v>
          </cell>
          <cell r="I63" t="str">
            <v xml:space="preserve">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 xml:space="preserve">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 xml:space="preserve">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xml:space="preserve"> -</v>
          </cell>
          <cell r="N21" t="str">
            <v xml:space="preserve"> -</v>
          </cell>
          <cell r="O21" t="str">
            <v xml:space="preserve"> -</v>
          </cell>
          <cell r="P21" t="str">
            <v xml:space="preserve"> -</v>
          </cell>
          <cell r="Q21" t="str">
            <v>Refuse</v>
          </cell>
          <cell r="S21" t="str">
            <v>BTDC</v>
          </cell>
        </row>
        <row r="22">
          <cell r="F22" t="str">
            <v>336bn</v>
          </cell>
          <cell r="H22" t="str">
            <v>3341b</v>
          </cell>
          <cell r="L22">
            <v>5000000</v>
          </cell>
          <cell r="M22" t="str">
            <v xml:space="preserve"> -</v>
          </cell>
          <cell r="N22" t="str">
            <v xml:space="preserve"> -</v>
          </cell>
          <cell r="O22" t="str">
            <v xml:space="preserve"> -</v>
          </cell>
          <cell r="P22" t="str">
            <v xml:space="preserve"> -</v>
          </cell>
          <cell r="Q22" t="str">
            <v>Refuse</v>
          </cell>
          <cell r="S22" t="str">
            <v>BTDC</v>
          </cell>
        </row>
        <row r="23">
          <cell r="F23" t="str">
            <v>336bn</v>
          </cell>
          <cell r="H23" t="str">
            <v>3388bn</v>
          </cell>
          <cell r="L23">
            <v>720</v>
          </cell>
          <cell r="M23" t="str">
            <v xml:space="preserve"> -</v>
          </cell>
          <cell r="N23" t="str">
            <v xml:space="preserve"> -</v>
          </cell>
          <cell r="O23" t="str">
            <v xml:space="preserve"> -</v>
          </cell>
          <cell r="P23" t="str">
            <v xml:space="preserve"> -</v>
          </cell>
          <cell r="Q23" t="str">
            <v>Refuse</v>
          </cell>
          <cell r="S23" t="str">
            <v>BTDC</v>
          </cell>
        </row>
        <row r="24">
          <cell r="F24" t="str">
            <v>642</v>
          </cell>
          <cell r="H24" t="str">
            <v>139n</v>
          </cell>
          <cell r="L24">
            <v>-72754574</v>
          </cell>
          <cell r="M24" t="str">
            <v xml:space="preserve"> -</v>
          </cell>
          <cell r="N24" t="str">
            <v xml:space="preserve"> -</v>
          </cell>
          <cell r="O24" t="str">
            <v xml:space="preserve"> -</v>
          </cell>
          <cell r="P24" t="str">
            <v xml:space="preserve"> -</v>
          </cell>
          <cell r="Q24" t="str">
            <v>Refuse</v>
          </cell>
          <cell r="S24" t="str">
            <v>BTDC</v>
          </cell>
        </row>
        <row r="25">
          <cell r="F25" t="str">
            <v>157</v>
          </cell>
          <cell r="H25" t="str">
            <v>155</v>
          </cell>
          <cell r="L25">
            <v>-16562306</v>
          </cell>
          <cell r="M25" t="str">
            <v xml:space="preserve"> -</v>
          </cell>
          <cell r="N25" t="str">
            <v xml:space="preserve"> -</v>
          </cell>
          <cell r="O25" t="str">
            <v xml:space="preserve"> -</v>
          </cell>
          <cell r="P25" t="str">
            <v xml:space="preserve"> -</v>
          </cell>
          <cell r="Q25" t="str">
            <v>Refuse</v>
          </cell>
          <cell r="S25" t="str">
            <v>BTDC</v>
          </cell>
        </row>
        <row r="26">
          <cell r="F26" t="str">
            <v>2141</v>
          </cell>
          <cell r="H26" t="str">
            <v>2114</v>
          </cell>
          <cell r="L26">
            <v>4289033</v>
          </cell>
          <cell r="M26" t="str">
            <v xml:space="preserve"> -</v>
          </cell>
          <cell r="N26" t="str">
            <v xml:space="preserve"> -</v>
          </cell>
          <cell r="O26" t="str">
            <v xml:space="preserve"> -</v>
          </cell>
          <cell r="P26" t="str">
            <v xml:space="preserve"> -</v>
          </cell>
          <cell r="Q26" t="str">
            <v>Refuse</v>
          </cell>
          <cell r="S26" t="str">
            <v>BTDC</v>
          </cell>
        </row>
        <row r="27">
          <cell r="F27" t="str">
            <v>642</v>
          </cell>
          <cell r="H27" t="str">
            <v>2114</v>
          </cell>
          <cell r="L27">
            <v>7985772</v>
          </cell>
          <cell r="M27" t="str">
            <v xml:space="preserve"> -</v>
          </cell>
          <cell r="N27" t="str">
            <v xml:space="preserve"> -</v>
          </cell>
          <cell r="O27" t="str">
            <v xml:space="preserve"> -</v>
          </cell>
          <cell r="P27" t="str">
            <v xml:space="preserve"> -</v>
          </cell>
          <cell r="Q27" t="str">
            <v>Refuse</v>
          </cell>
          <cell r="S27" t="str">
            <v>BTDC</v>
          </cell>
        </row>
        <row r="28">
          <cell r="F28" t="str">
            <v>2425</v>
          </cell>
          <cell r="H28" t="str">
            <v>2114</v>
          </cell>
          <cell r="L28">
            <v>12274804</v>
          </cell>
          <cell r="M28" t="str">
            <v xml:space="preserve"> -</v>
          </cell>
          <cell r="N28" t="str">
            <v xml:space="preserve"> -</v>
          </cell>
          <cell r="O28" t="str">
            <v xml:space="preserve"> -</v>
          </cell>
          <cell r="P28" t="str">
            <v xml:space="preserve"> -</v>
          </cell>
          <cell r="Q28" t="str">
            <v>Refuse</v>
          </cell>
          <cell r="S28" t="str">
            <v>BTDC</v>
          </cell>
        </row>
        <row r="29">
          <cell r="F29" t="str">
            <v>2114</v>
          </cell>
          <cell r="H29" t="str">
            <v>2425</v>
          </cell>
          <cell r="L29">
            <v>27706334</v>
          </cell>
          <cell r="M29" t="str">
            <v xml:space="preserve"> -</v>
          </cell>
          <cell r="N29" t="str">
            <v xml:space="preserve"> -</v>
          </cell>
          <cell r="O29" t="str">
            <v xml:space="preserve"> -</v>
          </cell>
          <cell r="P29" t="str">
            <v xml:space="preserve"> -</v>
          </cell>
          <cell r="Q29" t="str">
            <v>Refuse</v>
          </cell>
          <cell r="S29" t="str">
            <v>BTDC</v>
          </cell>
        </row>
        <row r="30">
          <cell r="F30" t="str">
            <v>2114</v>
          </cell>
          <cell r="H30" t="str">
            <v>2141</v>
          </cell>
          <cell r="L30">
            <v>10296815</v>
          </cell>
          <cell r="M30" t="str">
            <v xml:space="preserve"> -</v>
          </cell>
          <cell r="N30" t="str">
            <v xml:space="preserve"> -</v>
          </cell>
          <cell r="O30" t="str">
            <v xml:space="preserve"> -</v>
          </cell>
          <cell r="P30" t="str">
            <v xml:space="preserve"> -</v>
          </cell>
          <cell r="Q30" t="str">
            <v>Refuse</v>
          </cell>
          <cell r="S30" t="str">
            <v>BTDC</v>
          </cell>
        </row>
        <row r="31">
          <cell r="F31" t="str">
            <v>2114</v>
          </cell>
          <cell r="H31" t="str">
            <v>642</v>
          </cell>
          <cell r="L31">
            <v>17409519</v>
          </cell>
          <cell r="M31" t="str">
            <v xml:space="preserve"> -</v>
          </cell>
          <cell r="N31" t="str">
            <v xml:space="preserve"> -</v>
          </cell>
          <cell r="O31" t="str">
            <v xml:space="preserve"> -</v>
          </cell>
          <cell r="P31" t="str">
            <v xml:space="preserve"> -</v>
          </cell>
          <cell r="Q31" t="str">
            <v>Refuse</v>
          </cell>
          <cell r="S31" t="str">
            <v>BTDC</v>
          </cell>
        </row>
        <row r="32">
          <cell r="F32" t="str">
            <v>2112</v>
          </cell>
          <cell r="H32" t="str">
            <v>6355</v>
          </cell>
          <cell r="L32">
            <v>65778678</v>
          </cell>
          <cell r="M32" t="str">
            <v xml:space="preserve"> -</v>
          </cell>
          <cell r="N32" t="str">
            <v xml:space="preserve"> -</v>
          </cell>
          <cell r="O32" t="str">
            <v xml:space="preserve"> -</v>
          </cell>
          <cell r="P32" t="str">
            <v xml:space="preserve"> -</v>
          </cell>
          <cell r="Q32" t="str">
            <v>Refuse</v>
          </cell>
          <cell r="S32" t="str">
            <v>BTDC</v>
          </cell>
        </row>
        <row r="33">
          <cell r="F33" t="str">
            <v>6322</v>
          </cell>
          <cell r="H33" t="str">
            <v>2141</v>
          </cell>
          <cell r="L33">
            <v>9135928</v>
          </cell>
          <cell r="M33" t="str">
            <v xml:space="preserve"> -</v>
          </cell>
          <cell r="N33" t="str">
            <v xml:space="preserve"> -</v>
          </cell>
          <cell r="O33" t="str">
            <v xml:space="preserve"> -</v>
          </cell>
          <cell r="P33" t="str">
            <v xml:space="preserve"> -</v>
          </cell>
          <cell r="Q33" t="str">
            <v>Refuse</v>
          </cell>
          <cell r="S33" t="str">
            <v>BTDC</v>
          </cell>
        </row>
        <row r="34">
          <cell r="F34" t="str">
            <v>3411</v>
          </cell>
          <cell r="H34" t="str">
            <v>6351</v>
          </cell>
          <cell r="L34">
            <v>91734363</v>
          </cell>
          <cell r="M34" t="str">
            <v xml:space="preserve"> -</v>
          </cell>
          <cell r="N34" t="str">
            <v xml:space="preserve"> -</v>
          </cell>
          <cell r="O34" t="str">
            <v xml:space="preserve"> -</v>
          </cell>
          <cell r="P34" t="str">
            <v xml:space="preserve"> -</v>
          </cell>
          <cell r="Q34" t="str">
            <v>Refuse</v>
          </cell>
          <cell r="S34" t="str">
            <v>BTDC</v>
          </cell>
        </row>
        <row r="35">
          <cell r="F35" t="str">
            <v>3412</v>
          </cell>
          <cell r="H35" t="str">
            <v>4131</v>
          </cell>
          <cell r="L35">
            <v>57910</v>
          </cell>
          <cell r="M35" t="str">
            <v xml:space="preserve"> -</v>
          </cell>
          <cell r="N35" t="str">
            <v xml:space="preserve"> -</v>
          </cell>
          <cell r="O35" t="str">
            <v xml:space="preserve"> -</v>
          </cell>
          <cell r="P35" t="str">
            <v xml:space="preserve"> -</v>
          </cell>
          <cell r="Q35" t="str">
            <v>Refuse</v>
          </cell>
          <cell r="S35" t="str">
            <v>BTDC</v>
          </cell>
        </row>
        <row r="36">
          <cell r="F36" t="str">
            <v>811</v>
          </cell>
          <cell r="H36" t="str">
            <v>641</v>
          </cell>
          <cell r="L36">
            <v>357963209</v>
          </cell>
          <cell r="M36" t="str">
            <v xml:space="preserve"> -</v>
          </cell>
          <cell r="N36" t="str">
            <v xml:space="preserve"> -</v>
          </cell>
          <cell r="O36" t="str">
            <v xml:space="preserve"> -</v>
          </cell>
          <cell r="P36" t="str">
            <v xml:space="preserve"> -</v>
          </cell>
          <cell r="Q36" t="str">
            <v>Refuse</v>
          </cell>
          <cell r="S36" t="str">
            <v>BTDC</v>
          </cell>
        </row>
        <row r="37">
          <cell r="F37" t="str">
            <v>811</v>
          </cell>
          <cell r="H37" t="str">
            <v>642</v>
          </cell>
          <cell r="L37">
            <v>44650000</v>
          </cell>
          <cell r="M37" t="str">
            <v xml:space="preserve"> -</v>
          </cell>
          <cell r="N37" t="str">
            <v xml:space="preserve"> -</v>
          </cell>
          <cell r="O37" t="str">
            <v xml:space="preserve"> -</v>
          </cell>
          <cell r="P37" t="str">
            <v xml:space="preserve"> -</v>
          </cell>
          <cell r="Q37" t="str">
            <v>Refuse</v>
          </cell>
          <cell r="S37" t="str">
            <v>BTDC</v>
          </cell>
        </row>
        <row r="38">
          <cell r="F38" t="str">
            <v>4131</v>
          </cell>
          <cell r="H38" t="str">
            <v>5156</v>
          </cell>
          <cell r="L38">
            <v>23927898.809999999</v>
          </cell>
          <cell r="M38" t="str">
            <v xml:space="preserve"> -</v>
          </cell>
          <cell r="N38" t="str">
            <v xml:space="preserve"> -</v>
          </cell>
          <cell r="O38" t="str">
            <v xml:space="preserve"> -</v>
          </cell>
          <cell r="P38" t="str">
            <v xml:space="preserve"> -</v>
          </cell>
          <cell r="Q38" t="str">
            <v>Refuse</v>
          </cell>
          <cell r="S38" t="str">
            <v>BTDC</v>
          </cell>
        </row>
        <row r="39">
          <cell r="F39" t="str">
            <v>2425</v>
          </cell>
          <cell r="H39" t="str">
            <v>142</v>
          </cell>
          <cell r="L39">
            <v>48730833.340000004</v>
          </cell>
          <cell r="M39" t="str">
            <v xml:space="preserve"> -</v>
          </cell>
          <cell r="N39" t="str">
            <v xml:space="preserve"> -</v>
          </cell>
          <cell r="O39" t="str">
            <v xml:space="preserve"> -</v>
          </cell>
          <cell r="P39" t="str">
            <v xml:space="preserve"> -</v>
          </cell>
          <cell r="Q39" t="str">
            <v>Refuse</v>
          </cell>
          <cell r="S39" t="str">
            <v>BTDC</v>
          </cell>
        </row>
        <row r="40">
          <cell r="F40" t="str">
            <v>1388an</v>
          </cell>
          <cell r="H40" t="str">
            <v>642</v>
          </cell>
          <cell r="L40">
            <v>267463657</v>
          </cell>
          <cell r="M40" t="str">
            <v xml:space="preserve"> -</v>
          </cell>
          <cell r="N40" t="str">
            <v xml:space="preserve"> -</v>
          </cell>
          <cell r="O40" t="str">
            <v xml:space="preserve"> -</v>
          </cell>
          <cell r="P40" t="str">
            <v xml:space="preserve"> -</v>
          </cell>
          <cell r="Q40" t="str">
            <v>Refuse</v>
          </cell>
          <cell r="S40" t="str">
            <v>BTDC</v>
          </cell>
        </row>
        <row r="41">
          <cell r="F41" t="str">
            <v>4211</v>
          </cell>
          <cell r="H41" t="str">
            <v>414</v>
          </cell>
          <cell r="L41">
            <v>-27300</v>
          </cell>
          <cell r="M41" t="str">
            <v xml:space="preserve"> -</v>
          </cell>
          <cell r="N41" t="str">
            <v xml:space="preserve"> -</v>
          </cell>
          <cell r="O41" t="str">
            <v xml:space="preserve"> -</v>
          </cell>
          <cell r="P41" t="str">
            <v xml:space="preserve"> -</v>
          </cell>
          <cell r="Q41" t="str">
            <v>Refuse</v>
          </cell>
          <cell r="S41" t="str">
            <v>BTDC</v>
          </cell>
        </row>
        <row r="42">
          <cell r="F42" t="str">
            <v>4211</v>
          </cell>
          <cell r="H42" t="str">
            <v>415</v>
          </cell>
          <cell r="L42">
            <v>-27300</v>
          </cell>
          <cell r="M42" t="str">
            <v xml:space="preserve"> -</v>
          </cell>
          <cell r="N42" t="str">
            <v xml:space="preserve"> -</v>
          </cell>
          <cell r="O42" t="str">
            <v xml:space="preserve"> -</v>
          </cell>
          <cell r="P42" t="str">
            <v xml:space="preserve"> -</v>
          </cell>
          <cell r="Q42" t="str">
            <v>Refuse</v>
          </cell>
          <cell r="S42" t="str">
            <v>BTDC</v>
          </cell>
        </row>
        <row r="43">
          <cell r="F43" t="str">
            <v>4211</v>
          </cell>
          <cell r="H43" t="str">
            <v>4312</v>
          </cell>
          <cell r="L43">
            <v>-91000</v>
          </cell>
          <cell r="M43" t="str">
            <v xml:space="preserve"> -</v>
          </cell>
          <cell r="N43" t="str">
            <v xml:space="preserve"> -</v>
          </cell>
          <cell r="O43" t="str">
            <v xml:space="preserve"> -</v>
          </cell>
          <cell r="P43" t="str">
            <v xml:space="preserve"> -</v>
          </cell>
          <cell r="Q43" t="str">
            <v>Refuse</v>
          </cell>
          <cell r="S43" t="str">
            <v>BTDC</v>
          </cell>
        </row>
        <row r="44">
          <cell r="F44" t="str">
            <v>4211</v>
          </cell>
          <cell r="H44" t="str">
            <v>4311</v>
          </cell>
          <cell r="L44">
            <v>-36400</v>
          </cell>
          <cell r="M44" t="str">
            <v xml:space="preserve"> -</v>
          </cell>
          <cell r="N44" t="str">
            <v xml:space="preserve"> -</v>
          </cell>
          <cell r="O44" t="str">
            <v xml:space="preserve"> -</v>
          </cell>
          <cell r="P44" t="str">
            <v xml:space="preserve"> -</v>
          </cell>
          <cell r="Q44" t="str">
            <v>Refuse</v>
          </cell>
          <cell r="S44" t="str">
            <v>BTDC</v>
          </cell>
        </row>
        <row r="45">
          <cell r="F45" t="str">
            <v>642</v>
          </cell>
          <cell r="H45" t="str">
            <v>3382b</v>
          </cell>
          <cell r="L45">
            <v>567662555</v>
          </cell>
          <cell r="M45" t="str">
            <v xml:space="preserve"> -</v>
          </cell>
          <cell r="N45" t="str">
            <v xml:space="preserve"> -</v>
          </cell>
          <cell r="O45" t="str">
            <v xml:space="preserve"> -</v>
          </cell>
          <cell r="P45" t="str">
            <v xml:space="preserve"> -</v>
          </cell>
          <cell r="Q45" t="str">
            <v>Refuse</v>
          </cell>
          <cell r="S45" t="str">
            <v>BTDC</v>
          </cell>
        </row>
        <row r="46">
          <cell r="F46" t="str">
            <v>82111</v>
          </cell>
          <cell r="H46" t="str">
            <v>3334b</v>
          </cell>
          <cell r="L46">
            <v>-9750086</v>
          </cell>
          <cell r="M46" t="str">
            <v xml:space="preserve"> -</v>
          </cell>
          <cell r="N46" t="str">
            <v xml:space="preserve"> -</v>
          </cell>
          <cell r="O46" t="str">
            <v xml:space="preserve"> -</v>
          </cell>
          <cell r="P46" t="str">
            <v xml:space="preserve">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7" refreshError="1"/>
      <sheetData sheetId="8" refreshError="1"/>
      <sheetData sheetId="9">
        <row r="10">
          <cell r="D10" t="str">
            <v>100</v>
          </cell>
          <cell r="P10">
            <v>154232757409</v>
          </cell>
          <cell r="S10">
            <v>147641347343</v>
          </cell>
          <cell r="AG10">
            <v>150676076202</v>
          </cell>
        </row>
        <row r="12">
          <cell r="D12" t="str">
            <v>110</v>
          </cell>
          <cell r="P12">
            <v>7428190811.7299995</v>
          </cell>
          <cell r="S12">
            <v>7428190811.7299995</v>
          </cell>
          <cell r="AG12">
            <v>26953615488</v>
          </cell>
        </row>
        <row r="13">
          <cell r="D13" t="str">
            <v>111</v>
          </cell>
          <cell r="P13">
            <v>7428190811.7299995</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68117064017.720001</v>
          </cell>
          <cell r="S34">
            <v>61525653951.720001</v>
          </cell>
          <cell r="AG34">
            <v>47856310591</v>
          </cell>
        </row>
        <row r="35">
          <cell r="B35" t="str">
            <v>131an</v>
          </cell>
          <cell r="D35" t="str">
            <v>131</v>
          </cell>
          <cell r="P35">
            <v>52661795614.949997</v>
          </cell>
        </row>
        <row r="36">
          <cell r="B36" t="str">
            <v>331an</v>
          </cell>
          <cell r="D36" t="str">
            <v>132</v>
          </cell>
          <cell r="P36">
            <v>7334882790.7700005</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50007982737.150002</v>
          </cell>
          <cell r="S58">
            <v>50007982737.150002</v>
          </cell>
          <cell r="AG58">
            <v>51780090804</v>
          </cell>
        </row>
        <row r="59">
          <cell r="D59" t="str">
            <v>141</v>
          </cell>
          <cell r="P59">
            <v>53879219211.150002</v>
          </cell>
        </row>
        <row r="60">
          <cell r="B60" t="str">
            <v>151</v>
          </cell>
          <cell r="D60" t="str">
            <v>141a</v>
          </cell>
          <cell r="P60">
            <v>0</v>
          </cell>
        </row>
        <row r="61">
          <cell r="B61" t="str">
            <v>152</v>
          </cell>
          <cell r="D61" t="str">
            <v>141b</v>
          </cell>
          <cell r="P61">
            <v>12546828909.719999</v>
          </cell>
        </row>
        <row r="62">
          <cell r="B62" t="str">
            <v>153</v>
          </cell>
          <cell r="D62" t="str">
            <v>141c</v>
          </cell>
          <cell r="P62">
            <v>48009624</v>
          </cell>
        </row>
        <row r="63">
          <cell r="B63" t="str">
            <v>154</v>
          </cell>
          <cell r="D63" t="str">
            <v>141d</v>
          </cell>
          <cell r="P63">
            <v>19854536032.110001</v>
          </cell>
        </row>
        <row r="64">
          <cell r="B64" t="str">
            <v>155</v>
          </cell>
          <cell r="D64" t="str">
            <v>141e</v>
          </cell>
          <cell r="P64">
            <v>12158133089</v>
          </cell>
        </row>
        <row r="65">
          <cell r="B65" t="str">
            <v>1561</v>
          </cell>
          <cell r="D65" t="str">
            <v>141f</v>
          </cell>
          <cell r="P65">
            <v>710237870.32000005</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4940139842.3999996</v>
          </cell>
        </row>
        <row r="73">
          <cell r="B73" t="str">
            <v>142</v>
          </cell>
          <cell r="D73" t="str">
            <v>151</v>
          </cell>
          <cell r="P73">
            <v>0</v>
          </cell>
        </row>
        <row r="74">
          <cell r="D74" t="str">
            <v>152</v>
          </cell>
          <cell r="P74">
            <v>3928195340.3699999</v>
          </cell>
        </row>
        <row r="75">
          <cell r="B75" t="str">
            <v>1331a</v>
          </cell>
          <cell r="D75" t="str">
            <v>152a</v>
          </cell>
          <cell r="P75">
            <v>3928195340.3699999</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84213188383.030029</v>
          </cell>
          <cell r="S96">
            <v>83213188383.030029</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77983722009.110031</v>
          </cell>
          <cell r="S117">
            <v>77983722009.110031</v>
          </cell>
          <cell r="AG117">
            <v>73484768630</v>
          </cell>
        </row>
        <row r="118">
          <cell r="D118" t="str">
            <v>221</v>
          </cell>
          <cell r="P118">
            <v>76449808216.620026</v>
          </cell>
        </row>
        <row r="119">
          <cell r="D119" t="str">
            <v>222</v>
          </cell>
          <cell r="P119">
            <v>265300349594.09003</v>
          </cell>
        </row>
        <row r="120">
          <cell r="B120" t="str">
            <v>2111</v>
          </cell>
          <cell r="D120" t="str">
            <v>222a</v>
          </cell>
          <cell r="P120">
            <v>79098903786.090027</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-42701719082.470001</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638730229.71000004</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895183562.77999997</v>
          </cell>
        </row>
        <row r="166">
          <cell r="B166" t="str">
            <v>2411</v>
          </cell>
          <cell r="D166" t="str">
            <v>230a</v>
          </cell>
          <cell r="P166">
            <v>0</v>
          </cell>
        </row>
        <row r="167">
          <cell r="B167" t="str">
            <v>2412</v>
          </cell>
          <cell r="D167" t="str">
            <v>230b</v>
          </cell>
          <cell r="P167">
            <v>895183562.77999997</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3122144512.9200001</v>
          </cell>
        </row>
        <row r="188">
          <cell r="D188" t="str">
            <v>261</v>
          </cell>
          <cell r="P188">
            <v>1231322763.9200001</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536984094.92000008</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146533225687.92001</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684555374.43000007</v>
          </cell>
        </row>
        <row r="219">
          <cell r="B219" t="str">
            <v>3387bn</v>
          </cell>
          <cell r="D219" t="str">
            <v>313b</v>
          </cell>
          <cell r="P219">
            <v>54624545.460000001</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55088300.530000001</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1400133887.5599999</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1400133887.5599999</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11547214028.299999</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9340280065.2999992</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25974565709.849998</v>
          </cell>
          <cell r="S260">
            <v>24974565709.849998</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20507255471.849998</v>
          </cell>
        </row>
        <row r="277">
          <cell r="B277" t="str">
            <v>3411</v>
          </cell>
          <cell r="D277" t="str">
            <v>334a</v>
          </cell>
          <cell r="P277">
            <v>8947656240</v>
          </cell>
        </row>
        <row r="278">
          <cell r="B278" t="str">
            <v>3412</v>
          </cell>
          <cell r="D278" t="str">
            <v>334b</v>
          </cell>
          <cell r="P278">
            <v>9049596543.0300007</v>
          </cell>
        </row>
        <row r="279">
          <cell r="B279" t="str">
            <v>3421</v>
          </cell>
          <cell r="D279" t="str">
            <v>334c</v>
          </cell>
          <cell r="P279">
            <v>0</v>
          </cell>
        </row>
        <row r="280">
          <cell r="B280" t="str">
            <v>3422</v>
          </cell>
          <cell r="D280" t="str">
            <v>334d</v>
          </cell>
          <cell r="P280">
            <v>2510002688.8200002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91912720104.110001</v>
          </cell>
          <cell r="S290">
            <v>91912720104.110001</v>
          </cell>
          <cell r="AG290">
            <v>71927330818</v>
          </cell>
        </row>
        <row r="292">
          <cell r="D292" t="str">
            <v>410</v>
          </cell>
          <cell r="P292">
            <v>74979763863.809998</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7828093384.8099995</v>
          </cell>
        </row>
        <row r="305">
          <cell r="B305" t="str">
            <v>4211</v>
          </cell>
          <cell r="D305" t="str">
            <v>420a</v>
          </cell>
          <cell r="P305">
            <v>0</v>
          </cell>
        </row>
        <row r="306">
          <cell r="B306" t="str">
            <v>4212</v>
          </cell>
          <cell r="D306" t="str">
            <v>420b</v>
          </cell>
          <cell r="P306">
            <v>7828093384.8099995</v>
          </cell>
        </row>
        <row r="307">
          <cell r="B307" t="str">
            <v>441</v>
          </cell>
          <cell r="D307" t="str">
            <v>421</v>
          </cell>
          <cell r="P307">
            <v>0</v>
          </cell>
        </row>
        <row r="309">
          <cell r="D309" t="str">
            <v>430</v>
          </cell>
          <cell r="P309">
            <v>16932956240.299999</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-140000000.69999999</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-140000000.69999999</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496430231243.76001</v>
          </cell>
        </row>
        <row r="339">
          <cell r="B339" t="str">
            <v>5111</v>
          </cell>
          <cell r="D339" t="str">
            <v>01a</v>
          </cell>
          <cell r="P339">
            <v>0</v>
          </cell>
        </row>
        <row r="340">
          <cell r="B340" t="str">
            <v>5112</v>
          </cell>
          <cell r="D340" t="str">
            <v>01b</v>
          </cell>
          <cell r="P340">
            <v>491098431996.03003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496392136011.76001</v>
          </cell>
          <cell r="S358">
            <v>493124356614.03003</v>
          </cell>
          <cell r="AG358">
            <v>631604464397</v>
          </cell>
        </row>
        <row r="360">
          <cell r="D360" t="str">
            <v>11</v>
          </cell>
          <cell r="P360">
            <v>392815412643.07001</v>
          </cell>
          <cell r="S360">
            <v>389547633245.34003</v>
          </cell>
          <cell r="AG360">
            <v>547966685102</v>
          </cell>
        </row>
        <row r="361">
          <cell r="B361" t="str">
            <v>6321</v>
          </cell>
          <cell r="D361" t="str">
            <v>11a</v>
          </cell>
          <cell r="P361">
            <v>0</v>
          </cell>
        </row>
        <row r="362">
          <cell r="B362" t="str">
            <v>6322</v>
          </cell>
          <cell r="D362" t="str">
            <v>11b</v>
          </cell>
          <cell r="P362">
            <v>388944176169.07001</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3902705531.6300001</v>
          </cell>
          <cell r="S371">
            <v>3902705531.6300001</v>
          </cell>
          <cell r="AG371">
            <v>594687272</v>
          </cell>
        </row>
        <row r="372">
          <cell r="B372" t="str">
            <v>5151</v>
          </cell>
          <cell r="D372" t="str">
            <v>21a</v>
          </cell>
          <cell r="P372">
            <v>1908969029.6300001</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2586992367.1500001</v>
          </cell>
        </row>
        <row r="381">
          <cell r="B381" t="str">
            <v>6351</v>
          </cell>
          <cell r="D381" t="str">
            <v>23</v>
          </cell>
          <cell r="P381">
            <v>1139139656.1500001</v>
          </cell>
          <cell r="S381">
            <v>1139139656.1500001</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60560667528.830002</v>
          </cell>
        </row>
        <row r="393">
          <cell r="D393" t="str">
            <v>30</v>
          </cell>
          <cell r="P393">
            <v>12289583014.909988</v>
          </cell>
        </row>
        <row r="395">
          <cell r="B395" t="str">
            <v>711</v>
          </cell>
          <cell r="D395" t="str">
            <v>31</v>
          </cell>
          <cell r="P395">
            <v>4875626341.5600004</v>
          </cell>
          <cell r="S395">
            <v>4875626341.5600004</v>
          </cell>
          <cell r="AG395">
            <v>894350355</v>
          </cell>
        </row>
        <row r="396">
          <cell r="B396" t="str">
            <v>811</v>
          </cell>
          <cell r="D396" t="str">
            <v>32</v>
          </cell>
          <cell r="P396">
            <v>541439139.63999999</v>
          </cell>
        </row>
        <row r="397">
          <cell r="D397" t="str">
            <v>40</v>
          </cell>
          <cell r="P397">
            <v>4334187201.9200001</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0" refreshError="1"/>
      <sheetData sheetId="11" refreshError="1"/>
      <sheetData sheetId="12" refreshError="1"/>
      <sheetData sheetId="13">
        <row r="1">
          <cell r="I1" t="str">
            <v>$F$9:$H$10</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-60373360.270000003</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ow r="9">
          <cell r="B9" t="str">
            <v>133</v>
          </cell>
        </row>
      </sheetData>
      <sheetData sheetId="3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K"/>
      <sheetName val="CDKT"/>
      <sheetName val="KQKD"/>
      <sheetName val="LCTT-TT"/>
      <sheetName val="Thuyet minh"/>
      <sheetName val="TSCDHH"/>
      <sheetName val="KQKD xoa"/>
      <sheetName val="10000000"/>
      <sheetName val="CĐKT xoa"/>
    </sheetNames>
    <sheetDataSet>
      <sheetData sheetId="0"/>
      <sheetData sheetId="1">
        <row r="3">
          <cell r="K3" t="str">
            <v>Cho kỳ kế toán từ 01/07/2013 đến 30/09/2013</v>
          </cell>
        </row>
        <row r="41">
          <cell r="I41">
            <v>0</v>
          </cell>
        </row>
        <row r="151">
          <cell r="I151">
            <v>0</v>
          </cell>
        </row>
        <row r="312">
          <cell r="B312" t="str">
            <v xml:space="preserve">               Người lập                                                         Kế toán Trưởng                                            Chủ tịch HĐQT</v>
          </cell>
        </row>
        <row r="329">
          <cell r="B329" t="str">
            <v xml:space="preserve">      Nguyễn Thị Năm                                          Nguyễn Tuyết Hạnh                           Ronald Nguyễn Anh Đạt</v>
          </cell>
        </row>
      </sheetData>
      <sheetData sheetId="2">
        <row r="6">
          <cell r="B6" t="str">
            <v>Từ 01/07/2013 đến 30/09/2013</v>
          </cell>
        </row>
      </sheetData>
      <sheetData sheetId="3">
        <row r="3">
          <cell r="J3" t="str">
            <v>Cho kỳ kế toán từ 01/07/2013 đến 30/09/2013</v>
          </cell>
        </row>
      </sheetData>
      <sheetData sheetId="4"/>
      <sheetData sheetId="5"/>
      <sheetData sheetId="6">
        <row r="8">
          <cell r="D8">
            <v>199736340</v>
          </cell>
        </row>
      </sheetData>
      <sheetData sheetId="7"/>
      <sheetData sheetId="8">
        <row r="10">
          <cell r="D10">
            <v>23499723189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indexed="10"/>
  </sheetPr>
  <dimension ref="A1:F40"/>
  <sheetViews>
    <sheetView showGridLines="0" view="pageBreakPreview" zoomScaleNormal="90" workbookViewId="0">
      <selection activeCell="H27" sqref="H27"/>
    </sheetView>
  </sheetViews>
  <sheetFormatPr defaultRowHeight="15" customHeight="1" outlineLevelCol="1"/>
  <cols>
    <col min="1" max="1" width="20" style="414" bestFit="1" customWidth="1"/>
    <col min="2" max="2" width="11.42578125" style="414" customWidth="1"/>
    <col min="3" max="3" width="4.28515625" style="415" bestFit="1" customWidth="1"/>
    <col min="4" max="4" width="54.42578125" style="428" customWidth="1"/>
    <col min="5" max="5" width="54.42578125" style="415" hidden="1" customWidth="1" outlineLevel="1"/>
    <col min="6" max="6" width="6.85546875" style="415" customWidth="1" collapsed="1"/>
    <col min="7" max="16384" width="9.140625" style="415"/>
  </cols>
  <sheetData>
    <row r="1" spans="1:5" s="410" customFormat="1" ht="20.25" customHeight="1">
      <c r="A1" s="166" t="s">
        <v>1123</v>
      </c>
      <c r="B1" s="348"/>
      <c r="D1" s="411" t="s">
        <v>1197</v>
      </c>
      <c r="E1" s="412" t="s">
        <v>1124</v>
      </c>
    </row>
    <row r="2" spans="1:5" ht="20.25" customHeight="1">
      <c r="A2" s="413" t="s">
        <v>1125</v>
      </c>
      <c r="D2" s="166"/>
      <c r="E2" s="416"/>
    </row>
    <row r="3" spans="1:5" ht="20.25" customHeight="1">
      <c r="A3" s="417" t="s">
        <v>1126</v>
      </c>
      <c r="D3" s="166" t="s">
        <v>1127</v>
      </c>
      <c r="E3" s="416" t="s">
        <v>1128</v>
      </c>
    </row>
    <row r="4" spans="1:5" ht="20.25" customHeight="1">
      <c r="A4" s="417" t="s">
        <v>1129</v>
      </c>
      <c r="D4" s="166" t="s">
        <v>1127</v>
      </c>
      <c r="E4" s="416" t="s">
        <v>1128</v>
      </c>
    </row>
    <row r="5" spans="1:5" ht="20.25" customHeight="1">
      <c r="A5" s="417" t="s">
        <v>1130</v>
      </c>
      <c r="D5" s="166" t="s">
        <v>1131</v>
      </c>
      <c r="E5" s="416" t="s">
        <v>1131</v>
      </c>
    </row>
    <row r="6" spans="1:5" ht="20.25" customHeight="1">
      <c r="A6" s="417" t="s">
        <v>61</v>
      </c>
      <c r="D6" s="283" t="s">
        <v>1132</v>
      </c>
      <c r="E6" s="418" t="s">
        <v>1133</v>
      </c>
    </row>
    <row r="7" spans="1:5" ht="20.25" customHeight="1">
      <c r="A7" s="417" t="s">
        <v>1134</v>
      </c>
      <c r="D7" s="419"/>
      <c r="E7" s="418"/>
    </row>
    <row r="8" spans="1:5" ht="20.25" customHeight="1">
      <c r="A8" s="417" t="s">
        <v>1135</v>
      </c>
      <c r="D8" s="419"/>
      <c r="E8" s="418"/>
    </row>
    <row r="9" spans="1:5" ht="20.25" customHeight="1">
      <c r="A9" s="417" t="s">
        <v>1136</v>
      </c>
      <c r="D9" s="419" t="s">
        <v>1137</v>
      </c>
      <c r="E9" s="418" t="s">
        <v>1138</v>
      </c>
    </row>
    <row r="10" spans="1:5" ht="20.25" customHeight="1">
      <c r="A10" s="417"/>
      <c r="D10" s="283"/>
      <c r="E10" s="418"/>
    </row>
    <row r="11" spans="1:5" ht="20.25" customHeight="1">
      <c r="A11" s="417" t="s">
        <v>1139</v>
      </c>
      <c r="D11" s="283" t="s">
        <v>285</v>
      </c>
      <c r="E11" s="418" t="s">
        <v>1140</v>
      </c>
    </row>
    <row r="12" spans="1:5" ht="20.25" customHeight="1">
      <c r="A12" s="417" t="s">
        <v>1141</v>
      </c>
      <c r="D12" s="283" t="s">
        <v>1198</v>
      </c>
      <c r="E12" s="418" t="s">
        <v>1142</v>
      </c>
    </row>
    <row r="13" spans="1:5" ht="20.25" customHeight="1">
      <c r="A13" s="417" t="s">
        <v>1143</v>
      </c>
      <c r="D13" s="283" t="s">
        <v>1198</v>
      </c>
      <c r="E13" s="418" t="s">
        <v>1142</v>
      </c>
    </row>
    <row r="14" spans="1:5" ht="20.25" customHeight="1">
      <c r="A14" s="417" t="s">
        <v>1144</v>
      </c>
      <c r="D14" s="283" t="s">
        <v>1199</v>
      </c>
      <c r="E14" s="420" t="s">
        <v>1145</v>
      </c>
    </row>
    <row r="15" spans="1:5" ht="20.25" customHeight="1">
      <c r="A15" s="417" t="s">
        <v>638</v>
      </c>
      <c r="B15" s="421"/>
      <c r="D15" s="462" t="s">
        <v>1200</v>
      </c>
      <c r="E15" s="422" t="s">
        <v>1146</v>
      </c>
    </row>
    <row r="16" spans="1:5" ht="20.25" customHeight="1">
      <c r="A16" s="417"/>
      <c r="B16" s="421"/>
      <c r="D16" s="423">
        <v>42185</v>
      </c>
      <c r="E16" s="424">
        <v>39903</v>
      </c>
    </row>
    <row r="17" spans="1:5" ht="20.25" customHeight="1">
      <c r="A17" s="417" t="s">
        <v>641</v>
      </c>
      <c r="B17" s="421"/>
      <c r="D17" s="462" t="s">
        <v>1201</v>
      </c>
      <c r="E17" s="425" t="s">
        <v>1147</v>
      </c>
    </row>
    <row r="18" spans="1:5" ht="20.25" customHeight="1">
      <c r="A18" s="417"/>
      <c r="B18" s="421"/>
      <c r="D18" s="423">
        <v>41820</v>
      </c>
      <c r="E18" s="425" t="s">
        <v>1148</v>
      </c>
    </row>
    <row r="19" spans="1:5" ht="20.25" customHeight="1">
      <c r="A19" s="417"/>
      <c r="D19" s="283"/>
      <c r="E19" s="418"/>
    </row>
    <row r="20" spans="1:5" ht="20.25" customHeight="1">
      <c r="A20" s="417" t="s">
        <v>1149</v>
      </c>
      <c r="D20" s="283" t="s">
        <v>1150</v>
      </c>
      <c r="E20" s="418" t="s">
        <v>1151</v>
      </c>
    </row>
    <row r="21" spans="1:5" ht="20.25" customHeight="1">
      <c r="A21" s="417" t="s">
        <v>1152</v>
      </c>
      <c r="D21" s="283" t="s">
        <v>1153</v>
      </c>
      <c r="E21" s="418" t="s">
        <v>1154</v>
      </c>
    </row>
    <row r="22" spans="1:5" ht="20.25" customHeight="1">
      <c r="A22" s="417" t="s">
        <v>1155</v>
      </c>
      <c r="D22" s="283" t="s">
        <v>1156</v>
      </c>
      <c r="E22" s="418"/>
    </row>
    <row r="23" spans="1:5" ht="20.25" customHeight="1">
      <c r="A23" s="417" t="s">
        <v>1157</v>
      </c>
      <c r="D23" s="283" t="s">
        <v>1158</v>
      </c>
      <c r="E23" s="418" t="s">
        <v>1159</v>
      </c>
    </row>
    <row r="24" spans="1:5" ht="20.25" customHeight="1">
      <c r="A24" s="417" t="s">
        <v>1152</v>
      </c>
      <c r="D24" s="283" t="s">
        <v>1160</v>
      </c>
      <c r="E24" s="418" t="s">
        <v>1161</v>
      </c>
    </row>
    <row r="25" spans="1:5" ht="20.25" customHeight="1">
      <c r="A25" s="417" t="s">
        <v>1155</v>
      </c>
      <c r="D25" s="283" t="s">
        <v>1162</v>
      </c>
      <c r="E25" s="418" t="s">
        <v>1163</v>
      </c>
    </row>
    <row r="26" spans="1:5" ht="20.25" customHeight="1">
      <c r="A26" s="417" t="s">
        <v>1134</v>
      </c>
      <c r="D26" s="419"/>
      <c r="E26" s="418"/>
    </row>
    <row r="27" spans="1:5" ht="20.25" customHeight="1">
      <c r="A27" s="417" t="s">
        <v>1152</v>
      </c>
      <c r="D27" s="419" t="s">
        <v>283</v>
      </c>
      <c r="E27" s="418"/>
    </row>
    <row r="28" spans="1:5" ht="20.25" customHeight="1">
      <c r="A28" s="417" t="s">
        <v>1155</v>
      </c>
      <c r="D28" s="419" t="s">
        <v>646</v>
      </c>
      <c r="E28" s="418"/>
    </row>
    <row r="29" spans="1:5" ht="20.25" customHeight="1">
      <c r="A29" s="417" t="s">
        <v>1164</v>
      </c>
      <c r="D29" s="283" t="s">
        <v>1202</v>
      </c>
      <c r="E29" s="420" t="s">
        <v>1165</v>
      </c>
    </row>
    <row r="30" spans="1:5" ht="20.25" customHeight="1">
      <c r="A30" s="417" t="s">
        <v>1166</v>
      </c>
      <c r="D30" s="283" t="s">
        <v>1167</v>
      </c>
      <c r="E30" s="418" t="s">
        <v>1168</v>
      </c>
    </row>
    <row r="31" spans="1:5" ht="15" customHeight="1">
      <c r="A31" s="417"/>
      <c r="D31" s="283"/>
      <c r="E31" s="418"/>
    </row>
    <row r="32" spans="1:5" ht="15" hidden="1" customHeight="1">
      <c r="A32" s="417" t="s">
        <v>1169</v>
      </c>
      <c r="D32" s="426" t="s">
        <v>1170</v>
      </c>
      <c r="E32" s="418" t="s">
        <v>1171</v>
      </c>
    </row>
    <row r="33" spans="1:5" ht="15" hidden="1" customHeight="1">
      <c r="A33" s="417" t="s">
        <v>1155</v>
      </c>
      <c r="D33" s="426" t="s">
        <v>1172</v>
      </c>
      <c r="E33" s="418" t="s">
        <v>1173</v>
      </c>
    </row>
    <row r="34" spans="1:5" ht="15" hidden="1" customHeight="1">
      <c r="A34" s="417" t="s">
        <v>1174</v>
      </c>
      <c r="D34" s="426" t="s">
        <v>1175</v>
      </c>
      <c r="E34" s="418" t="s">
        <v>1176</v>
      </c>
    </row>
    <row r="35" spans="1:5" ht="15" hidden="1" customHeight="1">
      <c r="A35" s="417" t="s">
        <v>1177</v>
      </c>
      <c r="D35" s="426" t="s">
        <v>1178</v>
      </c>
      <c r="E35" s="418" t="s">
        <v>1179</v>
      </c>
    </row>
    <row r="36" spans="1:5" ht="15" hidden="1" customHeight="1">
      <c r="A36" s="417" t="s">
        <v>1174</v>
      </c>
      <c r="D36" s="426" t="s">
        <v>1180</v>
      </c>
      <c r="E36" s="418" t="s">
        <v>1181</v>
      </c>
    </row>
    <row r="37" spans="1:5" ht="15" hidden="1" customHeight="1">
      <c r="A37" s="417" t="s">
        <v>1182</v>
      </c>
      <c r="D37" s="426" t="s">
        <v>1183</v>
      </c>
      <c r="E37" s="418" t="s">
        <v>1184</v>
      </c>
    </row>
    <row r="38" spans="1:5" ht="15" hidden="1" customHeight="1">
      <c r="A38" s="417" t="s">
        <v>1185</v>
      </c>
      <c r="D38" s="426" t="s">
        <v>1186</v>
      </c>
      <c r="E38" s="427" t="s">
        <v>1187</v>
      </c>
    </row>
    <row r="39" spans="1:5" ht="15" hidden="1" customHeight="1">
      <c r="A39" s="417" t="s">
        <v>1188</v>
      </c>
      <c r="D39" s="426" t="s">
        <v>1167</v>
      </c>
      <c r="E39" s="418" t="s">
        <v>1168</v>
      </c>
    </row>
    <row r="40" spans="1:5" ht="15" customHeight="1">
      <c r="A40" s="417"/>
    </row>
  </sheetData>
  <pageMargins left="0.56999999999999995" right="0.39" top="1" bottom="0.51" header="0.21" footer="0.2"/>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J208"/>
  <sheetViews>
    <sheetView topLeftCell="A166" zoomScaleNormal="100" workbookViewId="0">
      <selection activeCell="E177" sqref="E177"/>
    </sheetView>
  </sheetViews>
  <sheetFormatPr defaultRowHeight="12.75"/>
  <cols>
    <col min="1" max="1" width="52.5703125" style="113" customWidth="1"/>
    <col min="2" max="2" width="8.28515625" style="113" customWidth="1"/>
    <col min="3" max="3" width="8" style="113" customWidth="1"/>
    <col min="4" max="4" width="15.5703125" style="123" customWidth="1"/>
    <col min="5" max="5" width="15.85546875" style="123" customWidth="1"/>
    <col min="6" max="256" width="9.140625" style="113"/>
    <col min="257" max="257" width="50" style="113" customWidth="1"/>
    <col min="258" max="258" width="10" style="113" customWidth="1"/>
    <col min="259" max="259" width="9.140625" style="113"/>
    <col min="260" max="261" width="20" style="113" customWidth="1"/>
    <col min="262" max="512" width="9.140625" style="113"/>
    <col min="513" max="513" width="50" style="113" customWidth="1"/>
    <col min="514" max="514" width="10" style="113" customWidth="1"/>
    <col min="515" max="515" width="9.140625" style="113"/>
    <col min="516" max="517" width="20" style="113" customWidth="1"/>
    <col min="518" max="768" width="9.140625" style="113"/>
    <col min="769" max="769" width="50" style="113" customWidth="1"/>
    <col min="770" max="770" width="10" style="113" customWidth="1"/>
    <col min="771" max="771" width="9.140625" style="113"/>
    <col min="772" max="773" width="20" style="113" customWidth="1"/>
    <col min="774" max="1024" width="9.140625" style="113"/>
    <col min="1025" max="1025" width="50" style="113" customWidth="1"/>
    <col min="1026" max="1026" width="10" style="113" customWidth="1"/>
    <col min="1027" max="1027" width="9.140625" style="113"/>
    <col min="1028" max="1029" width="20" style="113" customWidth="1"/>
    <col min="1030" max="1280" width="9.140625" style="113"/>
    <col min="1281" max="1281" width="50" style="113" customWidth="1"/>
    <col min="1282" max="1282" width="10" style="113" customWidth="1"/>
    <col min="1283" max="1283" width="9.140625" style="113"/>
    <col min="1284" max="1285" width="20" style="113" customWidth="1"/>
    <col min="1286" max="1536" width="9.140625" style="113"/>
    <col min="1537" max="1537" width="50" style="113" customWidth="1"/>
    <col min="1538" max="1538" width="10" style="113" customWidth="1"/>
    <col min="1539" max="1539" width="9.140625" style="113"/>
    <col min="1540" max="1541" width="20" style="113" customWidth="1"/>
    <col min="1542" max="1792" width="9.140625" style="113"/>
    <col min="1793" max="1793" width="50" style="113" customWidth="1"/>
    <col min="1794" max="1794" width="10" style="113" customWidth="1"/>
    <col min="1795" max="1795" width="9.140625" style="113"/>
    <col min="1796" max="1797" width="20" style="113" customWidth="1"/>
    <col min="1798" max="2048" width="9.140625" style="113"/>
    <col min="2049" max="2049" width="50" style="113" customWidth="1"/>
    <col min="2050" max="2050" width="10" style="113" customWidth="1"/>
    <col min="2051" max="2051" width="9.140625" style="113"/>
    <col min="2052" max="2053" width="20" style="113" customWidth="1"/>
    <col min="2054" max="2304" width="9.140625" style="113"/>
    <col min="2305" max="2305" width="50" style="113" customWidth="1"/>
    <col min="2306" max="2306" width="10" style="113" customWidth="1"/>
    <col min="2307" max="2307" width="9.140625" style="113"/>
    <col min="2308" max="2309" width="20" style="113" customWidth="1"/>
    <col min="2310" max="2560" width="9.140625" style="113"/>
    <col min="2561" max="2561" width="50" style="113" customWidth="1"/>
    <col min="2562" max="2562" width="10" style="113" customWidth="1"/>
    <col min="2563" max="2563" width="9.140625" style="113"/>
    <col min="2564" max="2565" width="20" style="113" customWidth="1"/>
    <col min="2566" max="2816" width="9.140625" style="113"/>
    <col min="2817" max="2817" width="50" style="113" customWidth="1"/>
    <col min="2818" max="2818" width="10" style="113" customWidth="1"/>
    <col min="2819" max="2819" width="9.140625" style="113"/>
    <col min="2820" max="2821" width="20" style="113" customWidth="1"/>
    <col min="2822" max="3072" width="9.140625" style="113"/>
    <col min="3073" max="3073" width="50" style="113" customWidth="1"/>
    <col min="3074" max="3074" width="10" style="113" customWidth="1"/>
    <col min="3075" max="3075" width="9.140625" style="113"/>
    <col min="3076" max="3077" width="20" style="113" customWidth="1"/>
    <col min="3078" max="3328" width="9.140625" style="113"/>
    <col min="3329" max="3329" width="50" style="113" customWidth="1"/>
    <col min="3330" max="3330" width="10" style="113" customWidth="1"/>
    <col min="3331" max="3331" width="9.140625" style="113"/>
    <col min="3332" max="3333" width="20" style="113" customWidth="1"/>
    <col min="3334" max="3584" width="9.140625" style="113"/>
    <col min="3585" max="3585" width="50" style="113" customWidth="1"/>
    <col min="3586" max="3586" width="10" style="113" customWidth="1"/>
    <col min="3587" max="3587" width="9.140625" style="113"/>
    <col min="3588" max="3589" width="20" style="113" customWidth="1"/>
    <col min="3590" max="3840" width="9.140625" style="113"/>
    <col min="3841" max="3841" width="50" style="113" customWidth="1"/>
    <col min="3842" max="3842" width="10" style="113" customWidth="1"/>
    <col min="3843" max="3843" width="9.140625" style="113"/>
    <col min="3844" max="3845" width="20" style="113" customWidth="1"/>
    <col min="3846" max="4096" width="9.140625" style="113"/>
    <col min="4097" max="4097" width="50" style="113" customWidth="1"/>
    <col min="4098" max="4098" width="10" style="113" customWidth="1"/>
    <col min="4099" max="4099" width="9.140625" style="113"/>
    <col min="4100" max="4101" width="20" style="113" customWidth="1"/>
    <col min="4102" max="4352" width="9.140625" style="113"/>
    <col min="4353" max="4353" width="50" style="113" customWidth="1"/>
    <col min="4354" max="4354" width="10" style="113" customWidth="1"/>
    <col min="4355" max="4355" width="9.140625" style="113"/>
    <col min="4356" max="4357" width="20" style="113" customWidth="1"/>
    <col min="4358" max="4608" width="9.140625" style="113"/>
    <col min="4609" max="4609" width="50" style="113" customWidth="1"/>
    <col min="4610" max="4610" width="10" style="113" customWidth="1"/>
    <col min="4611" max="4611" width="9.140625" style="113"/>
    <col min="4612" max="4613" width="20" style="113" customWidth="1"/>
    <col min="4614" max="4864" width="9.140625" style="113"/>
    <col min="4865" max="4865" width="50" style="113" customWidth="1"/>
    <col min="4866" max="4866" width="10" style="113" customWidth="1"/>
    <col min="4867" max="4867" width="9.140625" style="113"/>
    <col min="4868" max="4869" width="20" style="113" customWidth="1"/>
    <col min="4870" max="5120" width="9.140625" style="113"/>
    <col min="5121" max="5121" width="50" style="113" customWidth="1"/>
    <col min="5122" max="5122" width="10" style="113" customWidth="1"/>
    <col min="5123" max="5123" width="9.140625" style="113"/>
    <col min="5124" max="5125" width="20" style="113" customWidth="1"/>
    <col min="5126" max="5376" width="9.140625" style="113"/>
    <col min="5377" max="5377" width="50" style="113" customWidth="1"/>
    <col min="5378" max="5378" width="10" style="113" customWidth="1"/>
    <col min="5379" max="5379" width="9.140625" style="113"/>
    <col min="5380" max="5381" width="20" style="113" customWidth="1"/>
    <col min="5382" max="5632" width="9.140625" style="113"/>
    <col min="5633" max="5633" width="50" style="113" customWidth="1"/>
    <col min="5634" max="5634" width="10" style="113" customWidth="1"/>
    <col min="5635" max="5635" width="9.140625" style="113"/>
    <col min="5636" max="5637" width="20" style="113" customWidth="1"/>
    <col min="5638" max="5888" width="9.140625" style="113"/>
    <col min="5889" max="5889" width="50" style="113" customWidth="1"/>
    <col min="5890" max="5890" width="10" style="113" customWidth="1"/>
    <col min="5891" max="5891" width="9.140625" style="113"/>
    <col min="5892" max="5893" width="20" style="113" customWidth="1"/>
    <col min="5894" max="6144" width="9.140625" style="113"/>
    <col min="6145" max="6145" width="50" style="113" customWidth="1"/>
    <col min="6146" max="6146" width="10" style="113" customWidth="1"/>
    <col min="6147" max="6147" width="9.140625" style="113"/>
    <col min="6148" max="6149" width="20" style="113" customWidth="1"/>
    <col min="6150" max="6400" width="9.140625" style="113"/>
    <col min="6401" max="6401" width="50" style="113" customWidth="1"/>
    <col min="6402" max="6402" width="10" style="113" customWidth="1"/>
    <col min="6403" max="6403" width="9.140625" style="113"/>
    <col min="6404" max="6405" width="20" style="113" customWidth="1"/>
    <col min="6406" max="6656" width="9.140625" style="113"/>
    <col min="6657" max="6657" width="50" style="113" customWidth="1"/>
    <col min="6658" max="6658" width="10" style="113" customWidth="1"/>
    <col min="6659" max="6659" width="9.140625" style="113"/>
    <col min="6660" max="6661" width="20" style="113" customWidth="1"/>
    <col min="6662" max="6912" width="9.140625" style="113"/>
    <col min="6913" max="6913" width="50" style="113" customWidth="1"/>
    <col min="6914" max="6914" width="10" style="113" customWidth="1"/>
    <col min="6915" max="6915" width="9.140625" style="113"/>
    <col min="6916" max="6917" width="20" style="113" customWidth="1"/>
    <col min="6918" max="7168" width="9.140625" style="113"/>
    <col min="7169" max="7169" width="50" style="113" customWidth="1"/>
    <col min="7170" max="7170" width="10" style="113" customWidth="1"/>
    <col min="7171" max="7171" width="9.140625" style="113"/>
    <col min="7172" max="7173" width="20" style="113" customWidth="1"/>
    <col min="7174" max="7424" width="9.140625" style="113"/>
    <col min="7425" max="7425" width="50" style="113" customWidth="1"/>
    <col min="7426" max="7426" width="10" style="113" customWidth="1"/>
    <col min="7427" max="7427" width="9.140625" style="113"/>
    <col min="7428" max="7429" width="20" style="113" customWidth="1"/>
    <col min="7430" max="7680" width="9.140625" style="113"/>
    <col min="7681" max="7681" width="50" style="113" customWidth="1"/>
    <col min="7682" max="7682" width="10" style="113" customWidth="1"/>
    <col min="7683" max="7683" width="9.140625" style="113"/>
    <col min="7684" max="7685" width="20" style="113" customWidth="1"/>
    <col min="7686" max="7936" width="9.140625" style="113"/>
    <col min="7937" max="7937" width="50" style="113" customWidth="1"/>
    <col min="7938" max="7938" width="10" style="113" customWidth="1"/>
    <col min="7939" max="7939" width="9.140625" style="113"/>
    <col min="7940" max="7941" width="20" style="113" customWidth="1"/>
    <col min="7942" max="8192" width="9.140625" style="113"/>
    <col min="8193" max="8193" width="50" style="113" customWidth="1"/>
    <col min="8194" max="8194" width="10" style="113" customWidth="1"/>
    <col min="8195" max="8195" width="9.140625" style="113"/>
    <col min="8196" max="8197" width="20" style="113" customWidth="1"/>
    <col min="8198" max="8448" width="9.140625" style="113"/>
    <col min="8449" max="8449" width="50" style="113" customWidth="1"/>
    <col min="8450" max="8450" width="10" style="113" customWidth="1"/>
    <col min="8451" max="8451" width="9.140625" style="113"/>
    <col min="8452" max="8453" width="20" style="113" customWidth="1"/>
    <col min="8454" max="8704" width="9.140625" style="113"/>
    <col min="8705" max="8705" width="50" style="113" customWidth="1"/>
    <col min="8706" max="8706" width="10" style="113" customWidth="1"/>
    <col min="8707" max="8707" width="9.140625" style="113"/>
    <col min="8708" max="8709" width="20" style="113" customWidth="1"/>
    <col min="8710" max="8960" width="9.140625" style="113"/>
    <col min="8961" max="8961" width="50" style="113" customWidth="1"/>
    <col min="8962" max="8962" width="10" style="113" customWidth="1"/>
    <col min="8963" max="8963" width="9.140625" style="113"/>
    <col min="8964" max="8965" width="20" style="113" customWidth="1"/>
    <col min="8966" max="9216" width="9.140625" style="113"/>
    <col min="9217" max="9217" width="50" style="113" customWidth="1"/>
    <col min="9218" max="9218" width="10" style="113" customWidth="1"/>
    <col min="9219" max="9219" width="9.140625" style="113"/>
    <col min="9220" max="9221" width="20" style="113" customWidth="1"/>
    <col min="9222" max="9472" width="9.140625" style="113"/>
    <col min="9473" max="9473" width="50" style="113" customWidth="1"/>
    <col min="9474" max="9474" width="10" style="113" customWidth="1"/>
    <col min="9475" max="9475" width="9.140625" style="113"/>
    <col min="9476" max="9477" width="20" style="113" customWidth="1"/>
    <col min="9478" max="9728" width="9.140625" style="113"/>
    <col min="9729" max="9729" width="50" style="113" customWidth="1"/>
    <col min="9730" max="9730" width="10" style="113" customWidth="1"/>
    <col min="9731" max="9731" width="9.140625" style="113"/>
    <col min="9732" max="9733" width="20" style="113" customWidth="1"/>
    <col min="9734" max="9984" width="9.140625" style="113"/>
    <col min="9985" max="9985" width="50" style="113" customWidth="1"/>
    <col min="9986" max="9986" width="10" style="113" customWidth="1"/>
    <col min="9987" max="9987" width="9.140625" style="113"/>
    <col min="9988" max="9989" width="20" style="113" customWidth="1"/>
    <col min="9990" max="10240" width="9.140625" style="113"/>
    <col min="10241" max="10241" width="50" style="113" customWidth="1"/>
    <col min="10242" max="10242" width="10" style="113" customWidth="1"/>
    <col min="10243" max="10243" width="9.140625" style="113"/>
    <col min="10244" max="10245" width="20" style="113" customWidth="1"/>
    <col min="10246" max="10496" width="9.140625" style="113"/>
    <col min="10497" max="10497" width="50" style="113" customWidth="1"/>
    <col min="10498" max="10498" width="10" style="113" customWidth="1"/>
    <col min="10499" max="10499" width="9.140625" style="113"/>
    <col min="10500" max="10501" width="20" style="113" customWidth="1"/>
    <col min="10502" max="10752" width="9.140625" style="113"/>
    <col min="10753" max="10753" width="50" style="113" customWidth="1"/>
    <col min="10754" max="10754" width="10" style="113" customWidth="1"/>
    <col min="10755" max="10755" width="9.140625" style="113"/>
    <col min="10756" max="10757" width="20" style="113" customWidth="1"/>
    <col min="10758" max="11008" width="9.140625" style="113"/>
    <col min="11009" max="11009" width="50" style="113" customWidth="1"/>
    <col min="11010" max="11010" width="10" style="113" customWidth="1"/>
    <col min="11011" max="11011" width="9.140625" style="113"/>
    <col min="11012" max="11013" width="20" style="113" customWidth="1"/>
    <col min="11014" max="11264" width="9.140625" style="113"/>
    <col min="11265" max="11265" width="50" style="113" customWidth="1"/>
    <col min="11266" max="11266" width="10" style="113" customWidth="1"/>
    <col min="11267" max="11267" width="9.140625" style="113"/>
    <col min="11268" max="11269" width="20" style="113" customWidth="1"/>
    <col min="11270" max="11520" width="9.140625" style="113"/>
    <col min="11521" max="11521" width="50" style="113" customWidth="1"/>
    <col min="11522" max="11522" width="10" style="113" customWidth="1"/>
    <col min="11523" max="11523" width="9.140625" style="113"/>
    <col min="11524" max="11525" width="20" style="113" customWidth="1"/>
    <col min="11526" max="11776" width="9.140625" style="113"/>
    <col min="11777" max="11777" width="50" style="113" customWidth="1"/>
    <col min="11778" max="11778" width="10" style="113" customWidth="1"/>
    <col min="11779" max="11779" width="9.140625" style="113"/>
    <col min="11780" max="11781" width="20" style="113" customWidth="1"/>
    <col min="11782" max="12032" width="9.140625" style="113"/>
    <col min="12033" max="12033" width="50" style="113" customWidth="1"/>
    <col min="12034" max="12034" width="10" style="113" customWidth="1"/>
    <col min="12035" max="12035" width="9.140625" style="113"/>
    <col min="12036" max="12037" width="20" style="113" customWidth="1"/>
    <col min="12038" max="12288" width="9.140625" style="113"/>
    <col min="12289" max="12289" width="50" style="113" customWidth="1"/>
    <col min="12290" max="12290" width="10" style="113" customWidth="1"/>
    <col min="12291" max="12291" width="9.140625" style="113"/>
    <col min="12292" max="12293" width="20" style="113" customWidth="1"/>
    <col min="12294" max="12544" width="9.140625" style="113"/>
    <col min="12545" max="12545" width="50" style="113" customWidth="1"/>
    <col min="12546" max="12546" width="10" style="113" customWidth="1"/>
    <col min="12547" max="12547" width="9.140625" style="113"/>
    <col min="12548" max="12549" width="20" style="113" customWidth="1"/>
    <col min="12550" max="12800" width="9.140625" style="113"/>
    <col min="12801" max="12801" width="50" style="113" customWidth="1"/>
    <col min="12802" max="12802" width="10" style="113" customWidth="1"/>
    <col min="12803" max="12803" width="9.140625" style="113"/>
    <col min="12804" max="12805" width="20" style="113" customWidth="1"/>
    <col min="12806" max="13056" width="9.140625" style="113"/>
    <col min="13057" max="13057" width="50" style="113" customWidth="1"/>
    <col min="13058" max="13058" width="10" style="113" customWidth="1"/>
    <col min="13059" max="13059" width="9.140625" style="113"/>
    <col min="13060" max="13061" width="20" style="113" customWidth="1"/>
    <col min="13062" max="13312" width="9.140625" style="113"/>
    <col min="13313" max="13313" width="50" style="113" customWidth="1"/>
    <col min="13314" max="13314" width="10" style="113" customWidth="1"/>
    <col min="13315" max="13315" width="9.140625" style="113"/>
    <col min="13316" max="13317" width="20" style="113" customWidth="1"/>
    <col min="13318" max="13568" width="9.140625" style="113"/>
    <col min="13569" max="13569" width="50" style="113" customWidth="1"/>
    <col min="13570" max="13570" width="10" style="113" customWidth="1"/>
    <col min="13571" max="13571" width="9.140625" style="113"/>
    <col min="13572" max="13573" width="20" style="113" customWidth="1"/>
    <col min="13574" max="13824" width="9.140625" style="113"/>
    <col min="13825" max="13825" width="50" style="113" customWidth="1"/>
    <col min="13826" max="13826" width="10" style="113" customWidth="1"/>
    <col min="13827" max="13827" width="9.140625" style="113"/>
    <col min="13828" max="13829" width="20" style="113" customWidth="1"/>
    <col min="13830" max="14080" width="9.140625" style="113"/>
    <col min="14081" max="14081" width="50" style="113" customWidth="1"/>
    <col min="14082" max="14082" width="10" style="113" customWidth="1"/>
    <col min="14083" max="14083" width="9.140625" style="113"/>
    <col min="14084" max="14085" width="20" style="113" customWidth="1"/>
    <col min="14086" max="14336" width="9.140625" style="113"/>
    <col min="14337" max="14337" width="50" style="113" customWidth="1"/>
    <col min="14338" max="14338" width="10" style="113" customWidth="1"/>
    <col min="14339" max="14339" width="9.140625" style="113"/>
    <col min="14340" max="14341" width="20" style="113" customWidth="1"/>
    <col min="14342" max="14592" width="9.140625" style="113"/>
    <col min="14593" max="14593" width="50" style="113" customWidth="1"/>
    <col min="14594" max="14594" width="10" style="113" customWidth="1"/>
    <col min="14595" max="14595" width="9.140625" style="113"/>
    <col min="14596" max="14597" width="20" style="113" customWidth="1"/>
    <col min="14598" max="14848" width="9.140625" style="113"/>
    <col min="14849" max="14849" width="50" style="113" customWidth="1"/>
    <col min="14850" max="14850" width="10" style="113" customWidth="1"/>
    <col min="14851" max="14851" width="9.140625" style="113"/>
    <col min="14852" max="14853" width="20" style="113" customWidth="1"/>
    <col min="14854" max="15104" width="9.140625" style="113"/>
    <col min="15105" max="15105" width="50" style="113" customWidth="1"/>
    <col min="15106" max="15106" width="10" style="113" customWidth="1"/>
    <col min="15107" max="15107" width="9.140625" style="113"/>
    <col min="15108" max="15109" width="20" style="113" customWidth="1"/>
    <col min="15110" max="15360" width="9.140625" style="113"/>
    <col min="15361" max="15361" width="50" style="113" customWidth="1"/>
    <col min="15362" max="15362" width="10" style="113" customWidth="1"/>
    <col min="15363" max="15363" width="9.140625" style="113"/>
    <col min="15364" max="15365" width="20" style="113" customWidth="1"/>
    <col min="15366" max="15616" width="9.140625" style="113"/>
    <col min="15617" max="15617" width="50" style="113" customWidth="1"/>
    <col min="15618" max="15618" width="10" style="113" customWidth="1"/>
    <col min="15619" max="15619" width="9.140625" style="113"/>
    <col min="15620" max="15621" width="20" style="113" customWidth="1"/>
    <col min="15622" max="15872" width="9.140625" style="113"/>
    <col min="15873" max="15873" width="50" style="113" customWidth="1"/>
    <col min="15874" max="15874" width="10" style="113" customWidth="1"/>
    <col min="15875" max="15875" width="9.140625" style="113"/>
    <col min="15876" max="15877" width="20" style="113" customWidth="1"/>
    <col min="15878" max="16128" width="9.140625" style="113"/>
    <col min="16129" max="16129" width="50" style="113" customWidth="1"/>
    <col min="16130" max="16130" width="10" style="113" customWidth="1"/>
    <col min="16131" max="16131" width="9.140625" style="113"/>
    <col min="16132" max="16133" width="20" style="113" customWidth="1"/>
    <col min="16134" max="16384" width="9.140625" style="113"/>
  </cols>
  <sheetData>
    <row r="1" spans="1:5">
      <c r="A1" s="467" t="s">
        <v>1088</v>
      </c>
      <c r="B1" s="467"/>
      <c r="C1" s="466" t="s">
        <v>1104</v>
      </c>
      <c r="D1" s="466"/>
      <c r="E1" s="466"/>
    </row>
    <row r="2" spans="1:5" ht="12" customHeight="1">
      <c r="A2" s="468" t="s">
        <v>1089</v>
      </c>
      <c r="B2" s="468"/>
      <c r="C2" s="466" t="s">
        <v>1205</v>
      </c>
      <c r="D2" s="466"/>
      <c r="E2" s="466"/>
    </row>
    <row r="3" spans="1:5" ht="12" customHeight="1">
      <c r="A3" s="468" t="s">
        <v>1090</v>
      </c>
      <c r="B3" s="468"/>
      <c r="C3" s="114"/>
      <c r="D3" s="115"/>
      <c r="E3" s="115"/>
    </row>
    <row r="4" spans="1:5">
      <c r="A4" s="114"/>
      <c r="B4" s="114"/>
      <c r="C4" s="466" t="s">
        <v>1105</v>
      </c>
      <c r="D4" s="466"/>
      <c r="E4" s="466"/>
    </row>
    <row r="5" spans="1:5" ht="26.25" customHeight="1">
      <c r="A5" s="114"/>
      <c r="B5" s="465" t="s">
        <v>1108</v>
      </c>
      <c r="C5" s="466"/>
      <c r="D5" s="466"/>
      <c r="E5" s="466"/>
    </row>
    <row r="6" spans="1:5" ht="13.5" customHeight="1">
      <c r="A6" s="114"/>
      <c r="B6" s="116"/>
      <c r="C6" s="117"/>
      <c r="D6" s="117"/>
      <c r="E6" s="117"/>
    </row>
    <row r="7" spans="1:5" ht="20.100000000000001" customHeight="1">
      <c r="A7" s="469" t="s">
        <v>1094</v>
      </c>
      <c r="B7" s="469"/>
      <c r="C7" s="469"/>
      <c r="D7" s="469"/>
      <c r="E7" s="469"/>
    </row>
    <row r="8" spans="1:5">
      <c r="A8" s="469" t="s">
        <v>1095</v>
      </c>
      <c r="B8" s="469"/>
      <c r="C8" s="469"/>
      <c r="D8" s="469"/>
      <c r="E8" s="469"/>
    </row>
    <row r="9" spans="1:5" ht="13.5">
      <c r="A9" s="470" t="s">
        <v>1203</v>
      </c>
      <c r="B9" s="470"/>
      <c r="C9" s="470"/>
      <c r="D9" s="470"/>
      <c r="E9" s="470"/>
    </row>
    <row r="10" spans="1:5">
      <c r="A10" s="471" t="s">
        <v>1204</v>
      </c>
      <c r="B10" s="471"/>
      <c r="C10" s="471"/>
      <c r="D10" s="471"/>
      <c r="E10" s="471"/>
    </row>
    <row r="11" spans="1:5">
      <c r="A11" s="472" t="s">
        <v>1096</v>
      </c>
      <c r="B11" s="472"/>
      <c r="C11" s="472"/>
      <c r="D11" s="472"/>
      <c r="E11" s="472"/>
    </row>
    <row r="12" spans="1:5">
      <c r="A12" s="114"/>
      <c r="B12" s="114"/>
      <c r="C12" s="114"/>
      <c r="D12" s="115"/>
      <c r="E12" s="115"/>
    </row>
    <row r="13" spans="1:5" ht="25.5">
      <c r="A13" s="118" t="s">
        <v>714</v>
      </c>
      <c r="B13" s="119" t="s">
        <v>1092</v>
      </c>
      <c r="C13" s="119" t="s">
        <v>1091</v>
      </c>
      <c r="D13" s="120">
        <v>42185</v>
      </c>
      <c r="E13" s="120">
        <v>42005</v>
      </c>
    </row>
    <row r="14" spans="1:5" ht="14.25" customHeight="1">
      <c r="A14" s="114" t="s">
        <v>133</v>
      </c>
      <c r="B14" s="114"/>
      <c r="C14" s="114"/>
      <c r="D14" s="115">
        <v>0</v>
      </c>
      <c r="E14" s="115">
        <v>0</v>
      </c>
    </row>
    <row r="15" spans="1:5" ht="14.25" customHeight="1">
      <c r="A15" s="114" t="s">
        <v>715</v>
      </c>
      <c r="B15" s="114" t="s">
        <v>716</v>
      </c>
      <c r="C15" s="114"/>
      <c r="D15" s="115">
        <v>80008160894</v>
      </c>
      <c r="E15" s="115">
        <v>83524671912</v>
      </c>
    </row>
    <row r="16" spans="1:5" ht="14.25" customHeight="1">
      <c r="A16" s="114" t="s">
        <v>717</v>
      </c>
      <c r="B16" s="114" t="s">
        <v>718</v>
      </c>
      <c r="C16" s="114">
        <v>4</v>
      </c>
      <c r="D16" s="115">
        <v>8985864156</v>
      </c>
      <c r="E16" s="115">
        <v>11535034123</v>
      </c>
    </row>
    <row r="17" spans="1:5" ht="14.25" customHeight="1">
      <c r="A17" s="121" t="s">
        <v>719</v>
      </c>
      <c r="B17" s="121" t="s">
        <v>720</v>
      </c>
      <c r="C17" s="121"/>
      <c r="D17" s="122">
        <v>8985864156</v>
      </c>
      <c r="E17" s="122">
        <v>11535034123</v>
      </c>
    </row>
    <row r="18" spans="1:5" ht="14.25" customHeight="1">
      <c r="A18" s="121" t="s">
        <v>721</v>
      </c>
      <c r="B18" s="121" t="s">
        <v>722</v>
      </c>
      <c r="C18" s="121"/>
      <c r="D18" s="122">
        <v>0</v>
      </c>
      <c r="E18" s="122">
        <v>0</v>
      </c>
    </row>
    <row r="19" spans="1:5" ht="14.25" customHeight="1">
      <c r="A19" s="114" t="s">
        <v>723</v>
      </c>
      <c r="B19" s="114" t="s">
        <v>724</v>
      </c>
      <c r="C19" s="114">
        <v>5</v>
      </c>
      <c r="D19" s="115">
        <v>14595128500</v>
      </c>
      <c r="E19" s="115">
        <v>14595128500</v>
      </c>
    </row>
    <row r="20" spans="1:5" ht="14.25" customHeight="1">
      <c r="A20" s="121" t="s">
        <v>725</v>
      </c>
      <c r="B20" s="121" t="s">
        <v>726</v>
      </c>
      <c r="C20" s="121"/>
      <c r="D20" s="122">
        <v>14595916691</v>
      </c>
      <c r="E20" s="122">
        <v>14595916691</v>
      </c>
    </row>
    <row r="21" spans="1:5" ht="14.25" customHeight="1">
      <c r="A21" s="121" t="s">
        <v>727</v>
      </c>
      <c r="B21" s="121" t="s">
        <v>728</v>
      </c>
      <c r="C21" s="121"/>
      <c r="D21" s="122">
        <v>-788191</v>
      </c>
      <c r="E21" s="122">
        <v>-788191</v>
      </c>
    </row>
    <row r="22" spans="1:5" ht="14.25" customHeight="1">
      <c r="A22" s="114" t="s">
        <v>729</v>
      </c>
      <c r="B22" s="114" t="s">
        <v>730</v>
      </c>
      <c r="C22" s="114"/>
      <c r="D22" s="115">
        <v>43970620411</v>
      </c>
      <c r="E22" s="115">
        <v>45344714594</v>
      </c>
    </row>
    <row r="23" spans="1:5" ht="14.25" customHeight="1">
      <c r="A23" s="121" t="s">
        <v>731</v>
      </c>
      <c r="B23" s="121" t="s">
        <v>732</v>
      </c>
      <c r="C23" s="121"/>
      <c r="D23" s="122">
        <v>0</v>
      </c>
      <c r="E23" s="122">
        <v>0</v>
      </c>
    </row>
    <row r="24" spans="1:5" ht="14.25" customHeight="1">
      <c r="A24" s="121" t="s">
        <v>733</v>
      </c>
      <c r="B24" s="121" t="s">
        <v>734</v>
      </c>
      <c r="C24" s="121"/>
      <c r="D24" s="122">
        <v>22638385174</v>
      </c>
      <c r="E24" s="122">
        <v>22638385174</v>
      </c>
    </row>
    <row r="25" spans="1:5" ht="14.25" customHeight="1">
      <c r="A25" s="121" t="s">
        <v>735</v>
      </c>
      <c r="B25" s="121" t="s">
        <v>736</v>
      </c>
      <c r="C25" s="121"/>
      <c r="D25" s="122">
        <v>0</v>
      </c>
      <c r="E25" s="122">
        <v>0</v>
      </c>
    </row>
    <row r="26" spans="1:5" ht="14.25" customHeight="1">
      <c r="A26" s="121" t="s">
        <v>737</v>
      </c>
      <c r="B26" s="121" t="s">
        <v>738</v>
      </c>
      <c r="C26" s="121">
        <v>6</v>
      </c>
      <c r="D26" s="122">
        <v>0</v>
      </c>
      <c r="E26" s="122">
        <v>0</v>
      </c>
    </row>
    <row r="27" spans="1:5" ht="14.25" customHeight="1">
      <c r="A27" s="121" t="s">
        <v>739</v>
      </c>
      <c r="B27" s="121" t="s">
        <v>740</v>
      </c>
      <c r="C27" s="121">
        <v>7</v>
      </c>
      <c r="D27" s="122">
        <v>36069187124</v>
      </c>
      <c r="E27" s="122">
        <v>37443281307</v>
      </c>
    </row>
    <row r="28" spans="1:5" ht="14.25" customHeight="1">
      <c r="A28" s="121" t="s">
        <v>741</v>
      </c>
      <c r="B28" s="121" t="s">
        <v>742</v>
      </c>
      <c r="C28" s="121"/>
      <c r="D28" s="122">
        <v>-14736951887</v>
      </c>
      <c r="E28" s="122">
        <v>-14736951887</v>
      </c>
    </row>
    <row r="29" spans="1:5" ht="14.25" customHeight="1">
      <c r="A29" s="114" t="s">
        <v>743</v>
      </c>
      <c r="B29" s="114" t="s">
        <v>744</v>
      </c>
      <c r="C29" s="114">
        <v>8</v>
      </c>
      <c r="D29" s="115">
        <v>0</v>
      </c>
      <c r="E29" s="115">
        <v>0</v>
      </c>
    </row>
    <row r="30" spans="1:5" ht="14.25" hidden="1" customHeight="1">
      <c r="A30" s="121"/>
      <c r="B30" s="121" t="s">
        <v>745</v>
      </c>
      <c r="C30" s="121"/>
      <c r="D30" s="122">
        <v>0</v>
      </c>
      <c r="E30" s="122">
        <v>0</v>
      </c>
    </row>
    <row r="31" spans="1:5" ht="14.25" hidden="1" customHeight="1">
      <c r="A31" s="121"/>
      <c r="B31" s="121" t="s">
        <v>746</v>
      </c>
      <c r="C31" s="121"/>
      <c r="D31" s="122">
        <v>0</v>
      </c>
      <c r="E31" s="122">
        <v>0</v>
      </c>
    </row>
    <row r="32" spans="1:5" ht="14.25" customHeight="1">
      <c r="A32" s="114" t="s">
        <v>747</v>
      </c>
      <c r="B32" s="114" t="s">
        <v>748</v>
      </c>
      <c r="C32" s="114"/>
      <c r="D32" s="115">
        <v>12456547827</v>
      </c>
      <c r="E32" s="115">
        <v>12049794695</v>
      </c>
    </row>
    <row r="33" spans="1:5" ht="14.25" customHeight="1">
      <c r="A33" s="121" t="s">
        <v>749</v>
      </c>
      <c r="B33" s="121" t="s">
        <v>750</v>
      </c>
      <c r="C33" s="121"/>
      <c r="D33" s="122">
        <v>407753132</v>
      </c>
      <c r="E33" s="122">
        <v>0</v>
      </c>
    </row>
    <row r="34" spans="1:5" ht="14.25" customHeight="1">
      <c r="A34" s="121" t="s">
        <v>751</v>
      </c>
      <c r="B34" s="121" t="s">
        <v>752</v>
      </c>
      <c r="C34" s="121"/>
      <c r="D34" s="122">
        <v>0</v>
      </c>
      <c r="E34" s="122">
        <v>0</v>
      </c>
    </row>
    <row r="35" spans="1:5" ht="14.25" customHeight="1">
      <c r="A35" s="121" t="s">
        <v>753</v>
      </c>
      <c r="B35" s="121" t="s">
        <v>754</v>
      </c>
      <c r="C35" s="121">
        <v>9</v>
      </c>
      <c r="D35" s="122">
        <v>48491693</v>
      </c>
      <c r="E35" s="122">
        <v>48491693</v>
      </c>
    </row>
    <row r="36" spans="1:5" ht="14.25" customHeight="1">
      <c r="A36" s="121" t="s">
        <v>755</v>
      </c>
      <c r="B36" s="121" t="s">
        <v>756</v>
      </c>
      <c r="C36" s="121"/>
      <c r="D36" s="122">
        <v>0</v>
      </c>
      <c r="E36" s="122">
        <v>0</v>
      </c>
    </row>
    <row r="37" spans="1:5" ht="14.25" customHeight="1">
      <c r="A37" s="121" t="s">
        <v>757</v>
      </c>
      <c r="B37" s="121" t="s">
        <v>758</v>
      </c>
      <c r="C37" s="121">
        <v>10</v>
      </c>
      <c r="D37" s="122">
        <v>12000303002</v>
      </c>
      <c r="E37" s="122">
        <v>12001303002</v>
      </c>
    </row>
    <row r="38" spans="1:5" ht="14.25" customHeight="1">
      <c r="A38" s="114" t="s">
        <v>759</v>
      </c>
      <c r="B38" s="114" t="s">
        <v>760</v>
      </c>
      <c r="C38" s="114"/>
      <c r="D38" s="115">
        <v>35428702303</v>
      </c>
      <c r="E38" s="115">
        <v>35514917935</v>
      </c>
    </row>
    <row r="39" spans="1:5" ht="14.25" customHeight="1">
      <c r="A39" s="114" t="s">
        <v>761</v>
      </c>
      <c r="B39" s="114" t="s">
        <v>762</v>
      </c>
      <c r="C39" s="114"/>
      <c r="D39" s="115">
        <v>0</v>
      </c>
      <c r="E39" s="115">
        <v>0</v>
      </c>
    </row>
    <row r="40" spans="1:5" ht="14.25" customHeight="1">
      <c r="A40" s="121" t="s">
        <v>763</v>
      </c>
      <c r="B40" s="121" t="s">
        <v>764</v>
      </c>
      <c r="C40" s="121"/>
      <c r="D40" s="122">
        <v>0</v>
      </c>
      <c r="E40" s="122">
        <v>0</v>
      </c>
    </row>
    <row r="41" spans="1:5" ht="14.25" customHeight="1">
      <c r="A41" s="121" t="s">
        <v>765</v>
      </c>
      <c r="B41" s="121" t="s">
        <v>766</v>
      </c>
      <c r="C41" s="121"/>
      <c r="D41" s="122">
        <v>0</v>
      </c>
      <c r="E41" s="122">
        <v>0</v>
      </c>
    </row>
    <row r="42" spans="1:5" ht="14.25" customHeight="1">
      <c r="A42" s="121" t="s">
        <v>767</v>
      </c>
      <c r="B42" s="121" t="s">
        <v>768</v>
      </c>
      <c r="C42" s="121"/>
      <c r="D42" s="122">
        <v>0</v>
      </c>
      <c r="E42" s="122">
        <v>0</v>
      </c>
    </row>
    <row r="43" spans="1:5" ht="14.25" customHeight="1">
      <c r="A43" s="121" t="s">
        <v>769</v>
      </c>
      <c r="B43" s="121" t="s">
        <v>770</v>
      </c>
      <c r="C43" s="121"/>
      <c r="D43" s="122">
        <v>0</v>
      </c>
      <c r="E43" s="122">
        <v>0</v>
      </c>
    </row>
    <row r="44" spans="1:5" ht="14.25" customHeight="1">
      <c r="A44" s="121" t="s">
        <v>771</v>
      </c>
      <c r="B44" s="121" t="s">
        <v>772</v>
      </c>
      <c r="C44" s="121"/>
      <c r="D44" s="122">
        <v>0</v>
      </c>
      <c r="E44" s="122">
        <v>0</v>
      </c>
    </row>
    <row r="45" spans="1:5" ht="14.25" customHeight="1">
      <c r="A45" s="114" t="s">
        <v>773</v>
      </c>
      <c r="B45" s="114" t="s">
        <v>774</v>
      </c>
      <c r="C45" s="114"/>
      <c r="D45" s="115">
        <v>23552681</v>
      </c>
      <c r="E45" s="115">
        <v>134228074</v>
      </c>
    </row>
    <row r="46" spans="1:5" ht="14.25" customHeight="1">
      <c r="A46" s="114" t="s">
        <v>775</v>
      </c>
      <c r="B46" s="114" t="s">
        <v>776</v>
      </c>
      <c r="C46" s="114">
        <v>11</v>
      </c>
      <c r="D46" s="115">
        <v>11885985</v>
      </c>
      <c r="E46" s="115">
        <v>99228050</v>
      </c>
    </row>
    <row r="47" spans="1:5" ht="14.25" customHeight="1">
      <c r="A47" s="121" t="s">
        <v>777</v>
      </c>
      <c r="B47" s="121" t="s">
        <v>778</v>
      </c>
      <c r="C47" s="121"/>
      <c r="D47" s="122">
        <v>3930336468</v>
      </c>
      <c r="E47" s="122">
        <v>3930336468</v>
      </c>
    </row>
    <row r="48" spans="1:5" ht="14.25" customHeight="1">
      <c r="A48" s="121" t="s">
        <v>779</v>
      </c>
      <c r="B48" s="121" t="s">
        <v>780</v>
      </c>
      <c r="C48" s="121"/>
      <c r="D48" s="122">
        <v>-3918450483</v>
      </c>
      <c r="E48" s="122">
        <v>-3831108418</v>
      </c>
    </row>
    <row r="49" spans="1:5" ht="14.25" customHeight="1">
      <c r="A49" s="114" t="s">
        <v>781</v>
      </c>
      <c r="B49" s="114" t="s">
        <v>782</v>
      </c>
      <c r="C49" s="114"/>
      <c r="D49" s="122">
        <v>0</v>
      </c>
      <c r="E49" s="122">
        <v>0</v>
      </c>
    </row>
    <row r="50" spans="1:5" ht="14.25" customHeight="1">
      <c r="A50" s="121" t="s">
        <v>777</v>
      </c>
      <c r="B50" s="121" t="s">
        <v>783</v>
      </c>
      <c r="C50" s="121"/>
      <c r="D50" s="122">
        <v>0</v>
      </c>
      <c r="E50" s="122">
        <v>0</v>
      </c>
    </row>
    <row r="51" spans="1:5" ht="14.25" customHeight="1">
      <c r="A51" s="121" t="s">
        <v>779</v>
      </c>
      <c r="B51" s="121" t="s">
        <v>784</v>
      </c>
      <c r="C51" s="121"/>
      <c r="D51" s="122">
        <v>0</v>
      </c>
      <c r="E51" s="122">
        <v>0</v>
      </c>
    </row>
    <row r="52" spans="1:5" ht="14.25" customHeight="1">
      <c r="A52" s="114" t="s">
        <v>785</v>
      </c>
      <c r="B52" s="114" t="s">
        <v>786</v>
      </c>
      <c r="C52" s="114">
        <v>12</v>
      </c>
      <c r="D52" s="115">
        <v>11666696</v>
      </c>
      <c r="E52" s="115">
        <v>35000024</v>
      </c>
    </row>
    <row r="53" spans="1:5" ht="14.25" customHeight="1">
      <c r="A53" s="121" t="s">
        <v>777</v>
      </c>
      <c r="B53" s="121" t="s">
        <v>787</v>
      </c>
      <c r="C53" s="121"/>
      <c r="D53" s="122">
        <v>1971239400</v>
      </c>
      <c r="E53" s="122">
        <v>1971239400</v>
      </c>
    </row>
    <row r="54" spans="1:5" ht="14.25" customHeight="1">
      <c r="A54" s="121" t="s">
        <v>779</v>
      </c>
      <c r="B54" s="121" t="s">
        <v>788</v>
      </c>
      <c r="C54" s="121"/>
      <c r="D54" s="122">
        <v>-1959572704</v>
      </c>
      <c r="E54" s="122">
        <v>-1936239376</v>
      </c>
    </row>
    <row r="55" spans="1:5" ht="14.25" customHeight="1">
      <c r="A55" s="121" t="s">
        <v>789</v>
      </c>
      <c r="B55" s="121" t="s">
        <v>790</v>
      </c>
      <c r="C55" s="121"/>
      <c r="D55" s="122">
        <v>0</v>
      </c>
      <c r="E55" s="122">
        <v>0</v>
      </c>
    </row>
    <row r="56" spans="1:5" ht="14.25" customHeight="1">
      <c r="A56" s="114" t="s">
        <v>791</v>
      </c>
      <c r="B56" s="114" t="s">
        <v>792</v>
      </c>
      <c r="C56" s="114"/>
      <c r="D56" s="115">
        <v>0</v>
      </c>
      <c r="E56" s="115">
        <v>0</v>
      </c>
    </row>
    <row r="57" spans="1:5" ht="14.25" customHeight="1">
      <c r="A57" s="121" t="s">
        <v>777</v>
      </c>
      <c r="B57" s="121" t="s">
        <v>793</v>
      </c>
      <c r="C57" s="121"/>
      <c r="D57" s="122">
        <v>0</v>
      </c>
      <c r="E57" s="122">
        <v>0</v>
      </c>
    </row>
    <row r="58" spans="1:5" ht="14.25" customHeight="1">
      <c r="A58" s="121" t="s">
        <v>779</v>
      </c>
      <c r="B58" s="121" t="s">
        <v>794</v>
      </c>
      <c r="C58" s="121"/>
      <c r="D58" s="122">
        <v>0</v>
      </c>
      <c r="E58" s="122">
        <v>0</v>
      </c>
    </row>
    <row r="59" spans="1:5" ht="14.25" customHeight="1">
      <c r="A59" s="114" t="s">
        <v>795</v>
      </c>
      <c r="B59" s="114" t="s">
        <v>796</v>
      </c>
      <c r="C59" s="114">
        <v>13</v>
      </c>
      <c r="D59" s="115">
        <v>4841751246</v>
      </c>
      <c r="E59" s="115">
        <v>4841751246</v>
      </c>
    </row>
    <row r="60" spans="1:5" ht="14.25" customHeight="1">
      <c r="A60" s="121" t="s">
        <v>797</v>
      </c>
      <c r="B60" s="121" t="s">
        <v>798</v>
      </c>
      <c r="C60" s="121"/>
      <c r="D60" s="122">
        <v>0</v>
      </c>
      <c r="E60" s="122">
        <v>0</v>
      </c>
    </row>
    <row r="61" spans="1:5" ht="14.25" customHeight="1">
      <c r="A61" s="121" t="s">
        <v>799</v>
      </c>
      <c r="B61" s="121" t="s">
        <v>800</v>
      </c>
      <c r="C61" s="121"/>
      <c r="D61" s="122">
        <v>0</v>
      </c>
      <c r="E61" s="122">
        <v>0</v>
      </c>
    </row>
    <row r="62" spans="1:5" ht="14.25" customHeight="1">
      <c r="A62" s="114" t="s">
        <v>801</v>
      </c>
      <c r="B62" s="114" t="s">
        <v>802</v>
      </c>
      <c r="C62" s="114"/>
      <c r="D62" s="115">
        <v>0</v>
      </c>
      <c r="E62" s="115">
        <v>0</v>
      </c>
    </row>
    <row r="63" spans="1:5" ht="14.25" customHeight="1">
      <c r="A63" s="121" t="s">
        <v>803</v>
      </c>
      <c r="B63" s="121" t="s">
        <v>804</v>
      </c>
      <c r="C63" s="121"/>
      <c r="D63" s="122">
        <v>0</v>
      </c>
      <c r="E63" s="122">
        <v>0</v>
      </c>
    </row>
    <row r="64" spans="1:5" ht="14.25" customHeight="1">
      <c r="A64" s="121" t="s">
        <v>805</v>
      </c>
      <c r="B64" s="121" t="s">
        <v>806</v>
      </c>
      <c r="C64" s="121"/>
      <c r="D64" s="122">
        <v>0</v>
      </c>
      <c r="E64" s="122">
        <v>0</v>
      </c>
    </row>
    <row r="65" spans="1:7" ht="14.25" customHeight="1">
      <c r="A65" s="121" t="s">
        <v>807</v>
      </c>
      <c r="B65" s="121" t="s">
        <v>808</v>
      </c>
      <c r="C65" s="121"/>
      <c r="D65" s="122">
        <v>5340000000</v>
      </c>
      <c r="E65" s="122">
        <v>5340000000</v>
      </c>
      <c r="G65" s="435"/>
    </row>
    <row r="66" spans="1:7" ht="14.25" customHeight="1">
      <c r="A66" s="121" t="s">
        <v>809</v>
      </c>
      <c r="B66" s="121" t="s">
        <v>810</v>
      </c>
      <c r="C66" s="121"/>
      <c r="D66" s="122">
        <v>-498248754</v>
      </c>
      <c r="E66" s="122">
        <v>-498248754</v>
      </c>
    </row>
    <row r="67" spans="1:7" ht="14.25" customHeight="1">
      <c r="A67" s="114" t="s">
        <v>811</v>
      </c>
      <c r="B67" s="114" t="s">
        <v>812</v>
      </c>
      <c r="C67" s="114"/>
      <c r="D67" s="115">
        <v>30563398376</v>
      </c>
      <c r="E67" s="115">
        <v>30538938615</v>
      </c>
    </row>
    <row r="68" spans="1:7" ht="14.25" customHeight="1">
      <c r="A68" s="121" t="s">
        <v>813</v>
      </c>
      <c r="B68" s="121" t="s">
        <v>814</v>
      </c>
      <c r="C68" s="121">
        <v>14</v>
      </c>
      <c r="D68" s="122">
        <v>2000000</v>
      </c>
      <c r="E68" s="122">
        <v>2000000</v>
      </c>
    </row>
    <row r="69" spans="1:7" ht="14.25" customHeight="1">
      <c r="A69" s="121" t="s">
        <v>815</v>
      </c>
      <c r="B69" s="121" t="s">
        <v>816</v>
      </c>
      <c r="C69" s="121"/>
      <c r="D69" s="122">
        <v>0</v>
      </c>
      <c r="E69" s="122">
        <v>0</v>
      </c>
    </row>
    <row r="70" spans="1:7" ht="14.25" customHeight="1">
      <c r="A70" s="121" t="s">
        <v>817</v>
      </c>
      <c r="B70" s="121" t="s">
        <v>818</v>
      </c>
      <c r="C70" s="121">
        <v>15</v>
      </c>
      <c r="D70" s="122">
        <v>1041318376</v>
      </c>
      <c r="E70" s="122">
        <v>1016858615</v>
      </c>
    </row>
    <row r="71" spans="1:7" ht="14.25" customHeight="1">
      <c r="A71" s="121" t="s">
        <v>819</v>
      </c>
      <c r="B71" s="121" t="s">
        <v>820</v>
      </c>
      <c r="C71" s="121"/>
      <c r="D71" s="122">
        <v>29520080000</v>
      </c>
      <c r="E71" s="122">
        <v>29520080000</v>
      </c>
    </row>
    <row r="72" spans="1:7" ht="14.25" customHeight="1">
      <c r="A72" s="121" t="s">
        <v>821</v>
      </c>
      <c r="B72" s="121" t="s">
        <v>822</v>
      </c>
      <c r="C72" s="121"/>
      <c r="D72" s="122">
        <v>0</v>
      </c>
      <c r="E72" s="122">
        <v>0</v>
      </c>
    </row>
    <row r="73" spans="1:7" ht="14.25" customHeight="1">
      <c r="A73" s="114" t="s">
        <v>823</v>
      </c>
      <c r="B73" s="114" t="s">
        <v>824</v>
      </c>
      <c r="C73" s="114"/>
      <c r="D73" s="115">
        <v>115436863197</v>
      </c>
      <c r="E73" s="115">
        <v>119039589847</v>
      </c>
    </row>
    <row r="74" spans="1:7" ht="14.25" customHeight="1">
      <c r="A74" s="114" t="s">
        <v>315</v>
      </c>
      <c r="B74" s="114"/>
      <c r="C74" s="114"/>
      <c r="D74" s="115">
        <v>0</v>
      </c>
      <c r="E74" s="115">
        <v>0</v>
      </c>
    </row>
    <row r="75" spans="1:7" ht="14.25" customHeight="1">
      <c r="A75" s="114" t="s">
        <v>825</v>
      </c>
      <c r="B75" s="114" t="s">
        <v>826</v>
      </c>
      <c r="C75" s="114"/>
      <c r="D75" s="115">
        <v>2983931213</v>
      </c>
      <c r="E75" s="115">
        <v>5078345353</v>
      </c>
    </row>
    <row r="76" spans="1:7" ht="14.25" customHeight="1">
      <c r="A76" s="114" t="s">
        <v>827</v>
      </c>
      <c r="B76" s="114" t="s">
        <v>828</v>
      </c>
      <c r="C76" s="114"/>
      <c r="D76" s="115">
        <v>2983931213</v>
      </c>
      <c r="E76" s="115">
        <v>5078345353</v>
      </c>
    </row>
    <row r="77" spans="1:7" ht="14.25" customHeight="1">
      <c r="A77" s="121" t="s">
        <v>829</v>
      </c>
      <c r="B77" s="121" t="s">
        <v>830</v>
      </c>
      <c r="C77" s="121">
        <v>16</v>
      </c>
      <c r="D77" s="122">
        <v>0</v>
      </c>
      <c r="E77" s="122">
        <v>0</v>
      </c>
    </row>
    <row r="78" spans="1:7" ht="14.25" customHeight="1">
      <c r="A78" s="121" t="s">
        <v>831</v>
      </c>
      <c r="B78" s="121" t="s">
        <v>832</v>
      </c>
      <c r="C78" s="121"/>
      <c r="D78" s="122">
        <v>280315001</v>
      </c>
      <c r="E78" s="122">
        <v>346985821</v>
      </c>
    </row>
    <row r="79" spans="1:7" ht="14.25" customHeight="1">
      <c r="A79" s="121" t="s">
        <v>833</v>
      </c>
      <c r="B79" s="121" t="s">
        <v>834</v>
      </c>
      <c r="C79" s="121"/>
      <c r="D79" s="122">
        <v>0</v>
      </c>
      <c r="E79" s="122">
        <v>0</v>
      </c>
    </row>
    <row r="80" spans="1:7" ht="14.25" customHeight="1">
      <c r="A80" s="121" t="s">
        <v>835</v>
      </c>
      <c r="B80" s="121" t="s">
        <v>836</v>
      </c>
      <c r="C80" s="121">
        <v>17</v>
      </c>
      <c r="D80" s="122">
        <v>327208531</v>
      </c>
      <c r="E80" s="122">
        <v>258487896</v>
      </c>
    </row>
    <row r="81" spans="1:5" ht="14.25" customHeight="1">
      <c r="A81" s="121" t="s">
        <v>837</v>
      </c>
      <c r="B81" s="121" t="s">
        <v>838</v>
      </c>
      <c r="C81" s="121"/>
      <c r="D81" s="122">
        <v>199467921</v>
      </c>
      <c r="E81" s="122">
        <v>318063839</v>
      </c>
    </row>
    <row r="82" spans="1:5" ht="14.25" customHeight="1">
      <c r="A82" s="121" t="s">
        <v>839</v>
      </c>
      <c r="B82" s="121" t="s">
        <v>840</v>
      </c>
      <c r="C82" s="121">
        <v>18</v>
      </c>
      <c r="D82" s="122">
        <v>0</v>
      </c>
      <c r="E82" s="122">
        <v>0</v>
      </c>
    </row>
    <row r="83" spans="1:5" ht="14.25" customHeight="1">
      <c r="A83" s="121" t="s">
        <v>841</v>
      </c>
      <c r="B83" s="121" t="s">
        <v>842</v>
      </c>
      <c r="C83" s="121"/>
      <c r="D83" s="122">
        <v>0</v>
      </c>
      <c r="E83" s="122">
        <v>0</v>
      </c>
    </row>
    <row r="84" spans="1:5" ht="14.25" customHeight="1">
      <c r="A84" s="121" t="s">
        <v>843</v>
      </c>
      <c r="B84" s="121" t="s">
        <v>844</v>
      </c>
      <c r="C84" s="121"/>
      <c r="D84" s="122">
        <v>1785597325</v>
      </c>
      <c r="E84" s="122">
        <v>1220094592</v>
      </c>
    </row>
    <row r="85" spans="1:5" ht="14.25" customHeight="1">
      <c r="A85" s="121" t="s">
        <v>845</v>
      </c>
      <c r="B85" s="121" t="s">
        <v>846</v>
      </c>
      <c r="C85" s="121"/>
      <c r="D85" s="122">
        <v>325150085</v>
      </c>
      <c r="E85" s="122">
        <v>2911649845</v>
      </c>
    </row>
    <row r="86" spans="1:5" ht="14.25" customHeight="1">
      <c r="A86" s="121" t="s">
        <v>847</v>
      </c>
      <c r="B86" s="121" t="s">
        <v>848</v>
      </c>
      <c r="C86" s="121"/>
      <c r="D86" s="122">
        <v>65812350</v>
      </c>
      <c r="E86" s="122">
        <v>22763360</v>
      </c>
    </row>
    <row r="87" spans="1:5" ht="14.25" customHeight="1">
      <c r="A87" s="121" t="s">
        <v>849</v>
      </c>
      <c r="B87" s="121" t="s">
        <v>850</v>
      </c>
      <c r="C87" s="121"/>
      <c r="D87" s="122">
        <v>380000</v>
      </c>
      <c r="E87" s="122">
        <v>300000</v>
      </c>
    </row>
    <row r="88" spans="1:5" ht="14.25" customHeight="1">
      <c r="A88" s="121" t="s">
        <v>851</v>
      </c>
      <c r="B88" s="121" t="s">
        <v>852</v>
      </c>
      <c r="C88" s="121"/>
      <c r="D88" s="122">
        <v>0</v>
      </c>
      <c r="E88" s="122">
        <v>0</v>
      </c>
    </row>
    <row r="89" spans="1:5" ht="14.25" customHeight="1">
      <c r="A89" s="121" t="s">
        <v>853</v>
      </c>
      <c r="B89" s="121" t="s">
        <v>854</v>
      </c>
      <c r="C89" s="121"/>
      <c r="D89" s="122">
        <v>0</v>
      </c>
      <c r="E89" s="122">
        <v>0</v>
      </c>
    </row>
    <row r="90" spans="1:5" ht="14.25" customHeight="1">
      <c r="A90" s="121" t="s">
        <v>855</v>
      </c>
      <c r="B90" s="121" t="s">
        <v>856</v>
      </c>
      <c r="C90" s="121"/>
      <c r="D90" s="122">
        <v>0</v>
      </c>
      <c r="E90" s="122">
        <v>0</v>
      </c>
    </row>
    <row r="91" spans="1:5" ht="14.25" customHeight="1">
      <c r="A91" s="121" t="s">
        <v>857</v>
      </c>
      <c r="B91" s="121" t="s">
        <v>858</v>
      </c>
      <c r="C91" s="121"/>
      <c r="D91" s="122">
        <v>0</v>
      </c>
      <c r="E91" s="122">
        <v>0</v>
      </c>
    </row>
    <row r="92" spans="1:5" ht="14.25" customHeight="1">
      <c r="A92" s="114" t="s">
        <v>859</v>
      </c>
      <c r="B92" s="114" t="s">
        <v>860</v>
      </c>
      <c r="C92" s="114"/>
      <c r="D92" s="122">
        <v>0</v>
      </c>
      <c r="E92" s="122">
        <v>0</v>
      </c>
    </row>
    <row r="93" spans="1:5" ht="14.25" customHeight="1">
      <c r="A93" s="121" t="s">
        <v>861</v>
      </c>
      <c r="B93" s="121" t="s">
        <v>862</v>
      </c>
      <c r="C93" s="121"/>
      <c r="D93" s="115">
        <v>0</v>
      </c>
      <c r="E93" s="115">
        <v>0</v>
      </c>
    </row>
    <row r="94" spans="1:5" ht="14.25" customHeight="1">
      <c r="A94" s="121" t="s">
        <v>863</v>
      </c>
      <c r="B94" s="121" t="s">
        <v>864</v>
      </c>
      <c r="C94" s="121"/>
      <c r="D94" s="122">
        <v>0</v>
      </c>
      <c r="E94" s="122">
        <v>0</v>
      </c>
    </row>
    <row r="95" spans="1:5" ht="14.25" customHeight="1">
      <c r="A95" s="121" t="s">
        <v>865</v>
      </c>
      <c r="B95" s="121" t="s">
        <v>866</v>
      </c>
      <c r="C95" s="121"/>
      <c r="D95" s="122">
        <v>0</v>
      </c>
      <c r="E95" s="122">
        <v>0</v>
      </c>
    </row>
    <row r="96" spans="1:5" ht="14.25" customHeight="1">
      <c r="A96" s="121" t="s">
        <v>867</v>
      </c>
      <c r="B96" s="121" t="s">
        <v>868</v>
      </c>
      <c r="C96" s="121"/>
      <c r="D96" s="122">
        <v>0</v>
      </c>
      <c r="E96" s="122">
        <v>0</v>
      </c>
    </row>
    <row r="97" spans="1:5" ht="14.25" customHeight="1">
      <c r="A97" s="121" t="s">
        <v>869</v>
      </c>
      <c r="B97" s="121" t="s">
        <v>870</v>
      </c>
      <c r="C97" s="121"/>
      <c r="D97" s="122">
        <v>0</v>
      </c>
      <c r="E97" s="122">
        <v>0</v>
      </c>
    </row>
    <row r="98" spans="1:5" ht="14.25" customHeight="1">
      <c r="A98" s="121" t="s">
        <v>871</v>
      </c>
      <c r="B98" s="121" t="s">
        <v>872</v>
      </c>
      <c r="C98" s="121"/>
      <c r="D98" s="122">
        <v>0</v>
      </c>
      <c r="E98" s="122">
        <v>0</v>
      </c>
    </row>
    <row r="99" spans="1:5" ht="14.25" customHeight="1">
      <c r="A99" s="121" t="s">
        <v>873</v>
      </c>
      <c r="B99" s="121" t="s">
        <v>874</v>
      </c>
      <c r="C99" s="121"/>
      <c r="D99" s="122">
        <v>0</v>
      </c>
      <c r="E99" s="122">
        <v>0</v>
      </c>
    </row>
    <row r="100" spans="1:5" ht="14.25" customHeight="1">
      <c r="A100" s="121" t="s">
        <v>875</v>
      </c>
      <c r="B100" s="121" t="s">
        <v>876</v>
      </c>
      <c r="C100" s="121"/>
      <c r="D100" s="122">
        <v>0</v>
      </c>
      <c r="E100" s="122">
        <v>0</v>
      </c>
    </row>
    <row r="101" spans="1:5" ht="14.25" customHeight="1">
      <c r="A101" s="121" t="s">
        <v>877</v>
      </c>
      <c r="B101" s="121" t="s">
        <v>878</v>
      </c>
      <c r="C101" s="121"/>
      <c r="D101" s="122">
        <v>0</v>
      </c>
      <c r="E101" s="122">
        <v>0</v>
      </c>
    </row>
    <row r="102" spans="1:5" ht="14.25" customHeight="1">
      <c r="A102" s="121" t="s">
        <v>879</v>
      </c>
      <c r="B102" s="121" t="s">
        <v>880</v>
      </c>
      <c r="C102" s="121"/>
      <c r="D102" s="122">
        <v>0</v>
      </c>
      <c r="E102" s="122">
        <v>0</v>
      </c>
    </row>
    <row r="103" spans="1:5" ht="14.25" customHeight="1">
      <c r="A103" s="114" t="s">
        <v>881</v>
      </c>
      <c r="B103" s="114" t="s">
        <v>882</v>
      </c>
      <c r="C103" s="114"/>
      <c r="D103" s="115">
        <v>112452931984</v>
      </c>
      <c r="E103" s="115">
        <v>113961244494</v>
      </c>
    </row>
    <row r="104" spans="1:5" ht="14.25" customHeight="1">
      <c r="A104" s="114" t="s">
        <v>883</v>
      </c>
      <c r="B104" s="114" t="s">
        <v>884</v>
      </c>
      <c r="C104" s="114"/>
      <c r="D104" s="115">
        <v>112452931984</v>
      </c>
      <c r="E104" s="115">
        <v>113961244494</v>
      </c>
    </row>
    <row r="105" spans="1:5" ht="14.25" customHeight="1">
      <c r="A105" s="121" t="s">
        <v>885</v>
      </c>
      <c r="B105" s="121" t="s">
        <v>886</v>
      </c>
      <c r="C105" s="121">
        <v>20</v>
      </c>
      <c r="D105" s="122">
        <v>138000000000</v>
      </c>
      <c r="E105" s="122">
        <v>138000000000</v>
      </c>
    </row>
    <row r="106" spans="1:5" ht="14.25" customHeight="1">
      <c r="A106" s="121" t="s">
        <v>887</v>
      </c>
      <c r="B106" s="121" t="s">
        <v>888</v>
      </c>
      <c r="C106" s="121"/>
      <c r="D106" s="122">
        <v>0</v>
      </c>
      <c r="E106" s="122">
        <v>0</v>
      </c>
    </row>
    <row r="107" spans="1:5" ht="14.25" customHeight="1">
      <c r="A107" s="121" t="s">
        <v>889</v>
      </c>
      <c r="B107" s="121" t="s">
        <v>890</v>
      </c>
      <c r="C107" s="121"/>
      <c r="D107" s="122">
        <v>0</v>
      </c>
      <c r="E107" s="122">
        <v>0</v>
      </c>
    </row>
    <row r="108" spans="1:5" ht="14.25" customHeight="1">
      <c r="A108" s="121" t="s">
        <v>891</v>
      </c>
      <c r="B108" s="121" t="s">
        <v>892</v>
      </c>
      <c r="C108" s="121"/>
      <c r="D108" s="122">
        <v>0</v>
      </c>
      <c r="E108" s="122">
        <v>0</v>
      </c>
    </row>
    <row r="109" spans="1:5" ht="14.25" customHeight="1">
      <c r="A109" s="121" t="s">
        <v>893</v>
      </c>
      <c r="B109" s="121" t="s">
        <v>894</v>
      </c>
      <c r="C109" s="121"/>
      <c r="D109" s="122">
        <v>0</v>
      </c>
      <c r="E109" s="122">
        <v>0</v>
      </c>
    </row>
    <row r="110" spans="1:5" ht="14.25" customHeight="1">
      <c r="A110" s="121" t="s">
        <v>895</v>
      </c>
      <c r="B110" s="121" t="s">
        <v>896</v>
      </c>
      <c r="C110" s="121"/>
      <c r="D110" s="122">
        <v>0</v>
      </c>
      <c r="E110" s="122">
        <v>0</v>
      </c>
    </row>
    <row r="111" spans="1:5" ht="14.25" customHeight="1">
      <c r="A111" s="121" t="s">
        <v>897</v>
      </c>
      <c r="B111" s="121" t="s">
        <v>898</v>
      </c>
      <c r="C111" s="121"/>
      <c r="D111" s="122">
        <v>0</v>
      </c>
      <c r="E111" s="122">
        <v>0</v>
      </c>
    </row>
    <row r="112" spans="1:5" ht="14.25" customHeight="1">
      <c r="A112" s="121" t="s">
        <v>899</v>
      </c>
      <c r="B112" s="121" t="s">
        <v>900</v>
      </c>
      <c r="C112" s="121"/>
      <c r="D112" s="122">
        <v>0</v>
      </c>
      <c r="E112" s="122">
        <v>0</v>
      </c>
    </row>
    <row r="113" spans="1:5" ht="14.25" customHeight="1">
      <c r="A113" s="121" t="s">
        <v>901</v>
      </c>
      <c r="B113" s="121" t="s">
        <v>902</v>
      </c>
      <c r="C113" s="121"/>
      <c r="D113" s="122">
        <v>0</v>
      </c>
      <c r="E113" s="122">
        <v>0</v>
      </c>
    </row>
    <row r="114" spans="1:5" ht="14.25" customHeight="1">
      <c r="A114" s="121" t="s">
        <v>903</v>
      </c>
      <c r="B114" s="121" t="s">
        <v>904</v>
      </c>
      <c r="C114" s="121"/>
      <c r="D114" s="122">
        <v>-25547068016</v>
      </c>
      <c r="E114" s="122">
        <v>-24038755506</v>
      </c>
    </row>
    <row r="115" spans="1:5" ht="14.25" customHeight="1">
      <c r="A115" s="121" t="s">
        <v>905</v>
      </c>
      <c r="B115" s="121" t="s">
        <v>906</v>
      </c>
      <c r="C115" s="121"/>
      <c r="D115" s="122">
        <v>0</v>
      </c>
      <c r="E115" s="122">
        <v>0</v>
      </c>
    </row>
    <row r="116" spans="1:5" ht="14.25" customHeight="1">
      <c r="A116" s="121" t="s">
        <v>907</v>
      </c>
      <c r="B116" s="121" t="s">
        <v>908</v>
      </c>
      <c r="C116" s="121"/>
      <c r="D116" s="122">
        <v>0</v>
      </c>
      <c r="E116" s="122">
        <v>0</v>
      </c>
    </row>
    <row r="117" spans="1:5" ht="14.25" customHeight="1">
      <c r="A117" s="121" t="s">
        <v>909</v>
      </c>
      <c r="B117" s="121" t="s">
        <v>910</v>
      </c>
      <c r="C117" s="121"/>
      <c r="D117" s="122">
        <v>0</v>
      </c>
      <c r="E117" s="122">
        <v>0</v>
      </c>
    </row>
    <row r="118" spans="1:5" ht="14.25" customHeight="1">
      <c r="A118" s="114" t="s">
        <v>102</v>
      </c>
      <c r="B118" s="114" t="s">
        <v>911</v>
      </c>
      <c r="C118" s="114"/>
      <c r="D118" s="115">
        <v>115436863197</v>
      </c>
      <c r="E118" s="115">
        <v>119039589847</v>
      </c>
    </row>
    <row r="119" spans="1:5" ht="14.25" customHeight="1">
      <c r="A119" s="114" t="s">
        <v>912</v>
      </c>
      <c r="B119" s="114"/>
      <c r="C119" s="114"/>
      <c r="D119" s="115">
        <v>0</v>
      </c>
      <c r="E119" s="115">
        <v>0</v>
      </c>
    </row>
    <row r="120" spans="1:5" ht="14.25" customHeight="1">
      <c r="A120" s="121" t="s">
        <v>913</v>
      </c>
      <c r="B120" s="121" t="s">
        <v>25</v>
      </c>
      <c r="C120" s="121"/>
      <c r="D120" s="122">
        <v>0</v>
      </c>
      <c r="E120" s="122">
        <v>0</v>
      </c>
    </row>
    <row r="121" spans="1:5" ht="14.25" customHeight="1">
      <c r="A121" s="121" t="s">
        <v>914</v>
      </c>
      <c r="B121" s="121" t="s">
        <v>26</v>
      </c>
      <c r="C121" s="121"/>
      <c r="D121" s="122">
        <v>0</v>
      </c>
      <c r="E121" s="122">
        <v>0</v>
      </c>
    </row>
    <row r="122" spans="1:5" ht="14.25" customHeight="1">
      <c r="A122" s="121" t="s">
        <v>915</v>
      </c>
      <c r="B122" s="121" t="s">
        <v>27</v>
      </c>
      <c r="C122" s="121"/>
      <c r="D122" s="122">
        <v>0</v>
      </c>
      <c r="E122" s="122">
        <v>0</v>
      </c>
    </row>
    <row r="123" spans="1:5" ht="14.25" customHeight="1">
      <c r="A123" s="121" t="s">
        <v>916</v>
      </c>
      <c r="B123" s="121" t="s">
        <v>28</v>
      </c>
      <c r="C123" s="121"/>
      <c r="D123" s="122">
        <v>0</v>
      </c>
      <c r="E123" s="122">
        <v>0</v>
      </c>
    </row>
    <row r="124" spans="1:5" ht="14.25" customHeight="1">
      <c r="A124" s="121" t="s">
        <v>917</v>
      </c>
      <c r="B124" s="121" t="s">
        <v>29</v>
      </c>
      <c r="C124" s="121"/>
      <c r="D124" s="122">
        <v>0</v>
      </c>
      <c r="E124" s="122">
        <v>0</v>
      </c>
    </row>
    <row r="125" spans="1:5" ht="14.25" customHeight="1">
      <c r="A125" s="114" t="s">
        <v>918</v>
      </c>
      <c r="B125" s="114" t="s">
        <v>30</v>
      </c>
      <c r="C125" s="114"/>
      <c r="D125" s="115">
        <v>15405290000</v>
      </c>
      <c r="E125" s="115">
        <v>19752150000</v>
      </c>
    </row>
    <row r="126" spans="1:5" ht="14.25" customHeight="1">
      <c r="A126" s="114" t="s">
        <v>919</v>
      </c>
      <c r="B126" s="114" t="s">
        <v>31</v>
      </c>
      <c r="C126" s="114"/>
      <c r="D126" s="115">
        <v>15295290000</v>
      </c>
      <c r="E126" s="115">
        <v>18374230000</v>
      </c>
    </row>
    <row r="127" spans="1:5" ht="14.25" customHeight="1">
      <c r="A127" s="121" t="s">
        <v>920</v>
      </c>
      <c r="B127" s="121" t="s">
        <v>32</v>
      </c>
      <c r="C127" s="121"/>
      <c r="D127" s="122">
        <v>0</v>
      </c>
      <c r="E127" s="122">
        <v>33820000</v>
      </c>
    </row>
    <row r="128" spans="1:5" ht="14.25" customHeight="1">
      <c r="A128" s="121" t="s">
        <v>921</v>
      </c>
      <c r="B128" s="121" t="s">
        <v>33</v>
      </c>
      <c r="C128" s="121"/>
      <c r="D128" s="122">
        <v>15295290000</v>
      </c>
      <c r="E128" s="122">
        <v>18340010000</v>
      </c>
    </row>
    <row r="129" spans="1:5" ht="14.25" customHeight="1">
      <c r="A129" s="121" t="s">
        <v>922</v>
      </c>
      <c r="B129" s="121" t="s">
        <v>34</v>
      </c>
      <c r="C129" s="121"/>
      <c r="D129" s="122">
        <v>0</v>
      </c>
      <c r="E129" s="122">
        <v>400000</v>
      </c>
    </row>
    <row r="130" spans="1:5" ht="14.25" customHeight="1">
      <c r="A130" s="121" t="s">
        <v>923</v>
      </c>
      <c r="B130" s="121" t="s">
        <v>35</v>
      </c>
      <c r="C130" s="121"/>
      <c r="D130" s="122">
        <v>0</v>
      </c>
      <c r="E130" s="122">
        <v>0</v>
      </c>
    </row>
    <row r="131" spans="1:5" ht="14.25" customHeight="1">
      <c r="A131" s="114" t="s">
        <v>924</v>
      </c>
      <c r="B131" s="114" t="s">
        <v>36</v>
      </c>
      <c r="C131" s="114"/>
      <c r="D131" s="115">
        <v>10000000</v>
      </c>
      <c r="E131" s="115">
        <v>10000000</v>
      </c>
    </row>
    <row r="132" spans="1:5" ht="14.25" customHeight="1">
      <c r="A132" s="121" t="s">
        <v>925</v>
      </c>
      <c r="B132" s="121" t="s">
        <v>37</v>
      </c>
      <c r="C132" s="121"/>
      <c r="D132" s="122"/>
      <c r="E132" s="122"/>
    </row>
    <row r="133" spans="1:5" ht="14.25" customHeight="1">
      <c r="A133" s="121" t="s">
        <v>926</v>
      </c>
      <c r="B133" s="121" t="s">
        <v>38</v>
      </c>
      <c r="C133" s="121"/>
      <c r="D133" s="122">
        <v>10000000</v>
      </c>
      <c r="E133" s="122">
        <v>10000000</v>
      </c>
    </row>
    <row r="134" spans="1:5" ht="14.25" customHeight="1">
      <c r="A134" s="121" t="s">
        <v>927</v>
      </c>
      <c r="B134" s="121" t="s">
        <v>39</v>
      </c>
      <c r="C134" s="121"/>
      <c r="D134" s="122">
        <v>0</v>
      </c>
      <c r="E134" s="122">
        <v>0</v>
      </c>
    </row>
    <row r="135" spans="1:5" ht="14.25" customHeight="1">
      <c r="A135" s="121" t="s">
        <v>928</v>
      </c>
      <c r="B135" s="121" t="s">
        <v>40</v>
      </c>
      <c r="C135" s="121"/>
      <c r="D135" s="122">
        <v>0</v>
      </c>
      <c r="E135" s="122">
        <v>0</v>
      </c>
    </row>
    <row r="136" spans="1:5" ht="14.25" customHeight="1">
      <c r="A136" s="114" t="s">
        <v>929</v>
      </c>
      <c r="B136" s="114" t="s">
        <v>41</v>
      </c>
      <c r="C136" s="114"/>
      <c r="D136" s="115">
        <v>0</v>
      </c>
      <c r="E136" s="115">
        <v>0</v>
      </c>
    </row>
    <row r="137" spans="1:5" ht="14.25" customHeight="1">
      <c r="A137" s="121" t="s">
        <v>930</v>
      </c>
      <c r="B137" s="121" t="s">
        <v>42</v>
      </c>
      <c r="C137" s="121"/>
      <c r="D137" s="122">
        <v>0</v>
      </c>
      <c r="E137" s="122">
        <v>0</v>
      </c>
    </row>
    <row r="138" spans="1:5" ht="14.25" customHeight="1">
      <c r="A138" s="121" t="s">
        <v>931</v>
      </c>
      <c r="B138" s="121" t="s">
        <v>43</v>
      </c>
      <c r="C138" s="121"/>
      <c r="D138" s="122">
        <v>0</v>
      </c>
      <c r="E138" s="122">
        <v>0</v>
      </c>
    </row>
    <row r="139" spans="1:5" ht="14.25" customHeight="1">
      <c r="A139" s="121" t="s">
        <v>932</v>
      </c>
      <c r="B139" s="121" t="s">
        <v>44</v>
      </c>
      <c r="C139" s="121"/>
      <c r="D139" s="122">
        <v>0</v>
      </c>
      <c r="E139" s="122">
        <v>0</v>
      </c>
    </row>
    <row r="140" spans="1:5" ht="14.25" customHeight="1">
      <c r="A140" s="121" t="s">
        <v>933</v>
      </c>
      <c r="B140" s="121" t="s">
        <v>45</v>
      </c>
      <c r="C140" s="121"/>
      <c r="D140" s="122">
        <v>0</v>
      </c>
      <c r="E140" s="122">
        <v>0</v>
      </c>
    </row>
    <row r="141" spans="1:5" ht="14.25" customHeight="1">
      <c r="A141" s="114" t="s">
        <v>934</v>
      </c>
      <c r="B141" s="114" t="s">
        <v>46</v>
      </c>
      <c r="C141" s="114"/>
      <c r="D141" s="115">
        <v>0</v>
      </c>
      <c r="E141" s="115">
        <v>0</v>
      </c>
    </row>
    <row r="142" spans="1:5" ht="14.25" customHeight="1">
      <c r="A142" s="121" t="s">
        <v>935</v>
      </c>
      <c r="B142" s="121" t="s">
        <v>47</v>
      </c>
      <c r="C142" s="121"/>
      <c r="D142" s="122">
        <v>0</v>
      </c>
      <c r="E142" s="122">
        <v>0</v>
      </c>
    </row>
    <row r="143" spans="1:5" ht="14.25" customHeight="1">
      <c r="A143" s="121" t="s">
        <v>936</v>
      </c>
      <c r="B143" s="121" t="s">
        <v>48</v>
      </c>
      <c r="C143" s="121"/>
      <c r="D143" s="122">
        <v>0</v>
      </c>
      <c r="E143" s="122">
        <v>0</v>
      </c>
    </row>
    <row r="144" spans="1:5" ht="14.25" customHeight="1">
      <c r="A144" s="121" t="s">
        <v>937</v>
      </c>
      <c r="B144" s="121" t="s">
        <v>49</v>
      </c>
      <c r="C144" s="121"/>
      <c r="D144" s="122">
        <v>0</v>
      </c>
      <c r="E144" s="122">
        <v>0</v>
      </c>
    </row>
    <row r="145" spans="1:5" ht="14.25" customHeight="1">
      <c r="A145" s="121" t="s">
        <v>938</v>
      </c>
      <c r="B145" s="121" t="s">
        <v>50</v>
      </c>
      <c r="C145" s="121"/>
      <c r="D145" s="122">
        <v>0</v>
      </c>
      <c r="E145" s="122">
        <v>0</v>
      </c>
    </row>
    <row r="146" spans="1:5" ht="14.25" customHeight="1">
      <c r="A146" s="114" t="s">
        <v>939</v>
      </c>
      <c r="B146" s="114" t="s">
        <v>51</v>
      </c>
      <c r="C146" s="114"/>
      <c r="D146" s="115">
        <v>100000000</v>
      </c>
      <c r="E146" s="115">
        <v>1310000</v>
      </c>
    </row>
    <row r="147" spans="1:5" ht="14.25" customHeight="1">
      <c r="A147" s="121" t="s">
        <v>940</v>
      </c>
      <c r="B147" s="121" t="s">
        <v>52</v>
      </c>
      <c r="C147" s="121"/>
      <c r="D147" s="122">
        <v>100000000</v>
      </c>
      <c r="E147" s="122">
        <v>40000</v>
      </c>
    </row>
    <row r="148" spans="1:5" ht="14.25" customHeight="1">
      <c r="A148" s="121" t="s">
        <v>941</v>
      </c>
      <c r="B148" s="121" t="s">
        <v>53</v>
      </c>
      <c r="C148" s="121"/>
      <c r="D148" s="122">
        <v>0</v>
      </c>
      <c r="E148" s="122">
        <v>970000</v>
      </c>
    </row>
    <row r="149" spans="1:5" ht="14.25" customHeight="1">
      <c r="A149" s="121" t="s">
        <v>942</v>
      </c>
      <c r="B149" s="121" t="s">
        <v>54</v>
      </c>
      <c r="C149" s="121"/>
      <c r="D149" s="122">
        <v>0</v>
      </c>
      <c r="E149" s="122">
        <v>300000</v>
      </c>
    </row>
    <row r="150" spans="1:5" ht="14.25" customHeight="1">
      <c r="A150" s="121" t="s">
        <v>943</v>
      </c>
      <c r="B150" s="121" t="s">
        <v>55</v>
      </c>
      <c r="C150" s="121"/>
      <c r="D150" s="122">
        <v>0</v>
      </c>
      <c r="E150" s="122">
        <v>0</v>
      </c>
    </row>
    <row r="151" spans="1:5" ht="14.25" customHeight="1">
      <c r="A151" s="114" t="s">
        <v>944</v>
      </c>
      <c r="B151" s="114" t="s">
        <v>56</v>
      </c>
      <c r="C151" s="114"/>
      <c r="D151" s="115">
        <v>0</v>
      </c>
      <c r="E151" s="115">
        <v>0</v>
      </c>
    </row>
    <row r="152" spans="1:5" ht="14.25" customHeight="1">
      <c r="A152" s="121" t="s">
        <v>945</v>
      </c>
      <c r="B152" s="121" t="s">
        <v>57</v>
      </c>
      <c r="C152" s="121"/>
      <c r="D152" s="122">
        <v>0</v>
      </c>
      <c r="E152" s="122">
        <v>0</v>
      </c>
    </row>
    <row r="153" spans="1:5" ht="14.25" customHeight="1">
      <c r="A153" s="121" t="s">
        <v>946</v>
      </c>
      <c r="B153" s="121" t="s">
        <v>337</v>
      </c>
      <c r="C153" s="121"/>
      <c r="D153" s="122">
        <v>0</v>
      </c>
      <c r="E153" s="122">
        <v>0</v>
      </c>
    </row>
    <row r="154" spans="1:5" ht="14.25" customHeight="1">
      <c r="A154" s="121" t="s">
        <v>947</v>
      </c>
      <c r="B154" s="121" t="s">
        <v>338</v>
      </c>
      <c r="C154" s="121"/>
      <c r="D154" s="122">
        <v>0</v>
      </c>
      <c r="E154" s="122">
        <v>0</v>
      </c>
    </row>
    <row r="155" spans="1:5" ht="14.25" customHeight="1">
      <c r="A155" s="121" t="s">
        <v>948</v>
      </c>
      <c r="B155" s="121" t="s">
        <v>339</v>
      </c>
      <c r="C155" s="121"/>
      <c r="D155" s="122">
        <v>0</v>
      </c>
      <c r="E155" s="122">
        <v>0</v>
      </c>
    </row>
    <row r="156" spans="1:5" ht="14.25" customHeight="1">
      <c r="A156" s="114" t="s">
        <v>949</v>
      </c>
      <c r="B156" s="114" t="s">
        <v>340</v>
      </c>
      <c r="C156" s="114"/>
      <c r="D156" s="115">
        <v>0</v>
      </c>
      <c r="E156" s="115">
        <v>1366610000</v>
      </c>
    </row>
    <row r="157" spans="1:5" ht="14.25" customHeight="1">
      <c r="A157" s="121" t="s">
        <v>950</v>
      </c>
      <c r="B157" s="121" t="s">
        <v>341</v>
      </c>
      <c r="C157" s="121"/>
      <c r="D157" s="122">
        <v>0</v>
      </c>
      <c r="E157" s="122">
        <v>1366610000</v>
      </c>
    </row>
    <row r="158" spans="1:5" ht="14.25" customHeight="1">
      <c r="A158" s="121" t="s">
        <v>951</v>
      </c>
      <c r="B158" s="121" t="s">
        <v>342</v>
      </c>
      <c r="C158" s="121"/>
      <c r="D158" s="122"/>
      <c r="E158" s="122"/>
    </row>
    <row r="159" spans="1:5" ht="14.25" customHeight="1">
      <c r="A159" s="121" t="s">
        <v>952</v>
      </c>
      <c r="B159" s="121" t="s">
        <v>343</v>
      </c>
      <c r="C159" s="121"/>
      <c r="D159" s="122">
        <v>0</v>
      </c>
      <c r="E159" s="122">
        <v>0</v>
      </c>
    </row>
    <row r="160" spans="1:5" ht="14.25" customHeight="1">
      <c r="A160" s="121" t="s">
        <v>953</v>
      </c>
      <c r="B160" s="121" t="s">
        <v>344</v>
      </c>
      <c r="C160" s="121"/>
      <c r="D160" s="122">
        <v>0</v>
      </c>
      <c r="E160" s="122">
        <v>0</v>
      </c>
    </row>
    <row r="161" spans="1:5" ht="14.25" customHeight="1">
      <c r="A161" s="114" t="s">
        <v>954</v>
      </c>
      <c r="B161" s="114" t="s">
        <v>345</v>
      </c>
      <c r="C161" s="114"/>
      <c r="D161" s="115">
        <v>0</v>
      </c>
      <c r="E161" s="115">
        <v>0</v>
      </c>
    </row>
    <row r="162" spans="1:5" ht="14.25" customHeight="1">
      <c r="A162" s="121" t="s">
        <v>955</v>
      </c>
      <c r="B162" s="121" t="s">
        <v>346</v>
      </c>
      <c r="C162" s="121"/>
      <c r="D162" s="122">
        <v>0</v>
      </c>
      <c r="E162" s="122">
        <v>0</v>
      </c>
    </row>
    <row r="163" spans="1:5" ht="14.25" customHeight="1">
      <c r="A163" s="121" t="s">
        <v>956</v>
      </c>
      <c r="B163" s="121" t="s">
        <v>347</v>
      </c>
      <c r="C163" s="121"/>
      <c r="D163" s="122">
        <v>0</v>
      </c>
      <c r="E163" s="122">
        <v>0</v>
      </c>
    </row>
    <row r="164" spans="1:5" ht="14.25" customHeight="1">
      <c r="A164" s="121" t="s">
        <v>957</v>
      </c>
      <c r="B164" s="121" t="s">
        <v>207</v>
      </c>
      <c r="C164" s="121"/>
      <c r="D164" s="122">
        <v>0</v>
      </c>
      <c r="E164" s="122">
        <v>0</v>
      </c>
    </row>
    <row r="165" spans="1:5" ht="14.25" customHeight="1">
      <c r="A165" s="121" t="s">
        <v>958</v>
      </c>
      <c r="B165" s="121" t="s">
        <v>208</v>
      </c>
      <c r="C165" s="121"/>
      <c r="D165" s="122">
        <v>0</v>
      </c>
      <c r="E165" s="122">
        <v>0</v>
      </c>
    </row>
    <row r="166" spans="1:5" ht="14.25" customHeight="1">
      <c r="A166" s="121" t="s">
        <v>959</v>
      </c>
      <c r="B166" s="121" t="s">
        <v>960</v>
      </c>
      <c r="C166" s="121"/>
      <c r="D166" s="122">
        <v>0</v>
      </c>
      <c r="E166" s="122">
        <v>0</v>
      </c>
    </row>
    <row r="167" spans="1:5" ht="14.25" customHeight="1">
      <c r="A167" s="114" t="s">
        <v>961</v>
      </c>
      <c r="B167" s="114" t="s">
        <v>170</v>
      </c>
      <c r="C167" s="114"/>
      <c r="D167" s="115">
        <v>2385220000</v>
      </c>
      <c r="E167" s="115">
        <v>2280190000</v>
      </c>
    </row>
    <row r="168" spans="1:5" ht="14.25" customHeight="1">
      <c r="A168" s="114" t="s">
        <v>962</v>
      </c>
      <c r="B168" s="114" t="s">
        <v>171</v>
      </c>
      <c r="C168" s="114"/>
      <c r="D168" s="115">
        <v>2385220000</v>
      </c>
      <c r="E168" s="115">
        <v>2280190000</v>
      </c>
    </row>
    <row r="169" spans="1:5" ht="14.25" customHeight="1">
      <c r="A169" s="121" t="s">
        <v>963</v>
      </c>
      <c r="B169" s="121" t="s">
        <v>172</v>
      </c>
      <c r="C169" s="121"/>
      <c r="D169" s="122">
        <v>0</v>
      </c>
      <c r="E169" s="122">
        <v>570000</v>
      </c>
    </row>
    <row r="170" spans="1:5" ht="14.25" customHeight="1">
      <c r="A170" s="121" t="s">
        <v>964</v>
      </c>
      <c r="B170" s="121" t="s">
        <v>173</v>
      </c>
      <c r="C170" s="121"/>
      <c r="D170" s="122">
        <v>2385220000</v>
      </c>
      <c r="E170" s="122">
        <v>2279620000</v>
      </c>
    </row>
    <row r="171" spans="1:5" ht="14.25" customHeight="1">
      <c r="A171" s="121" t="s">
        <v>965</v>
      </c>
      <c r="B171" s="121" t="s">
        <v>174</v>
      </c>
      <c r="C171" s="121"/>
      <c r="D171" s="122">
        <v>0</v>
      </c>
      <c r="E171" s="122">
        <v>0</v>
      </c>
    </row>
    <row r="172" spans="1:5" ht="14.25" customHeight="1">
      <c r="A172" s="121" t="s">
        <v>966</v>
      </c>
      <c r="B172" s="121" t="s">
        <v>175</v>
      </c>
      <c r="C172" s="121"/>
      <c r="D172" s="122">
        <v>0</v>
      </c>
      <c r="E172" s="122">
        <v>0</v>
      </c>
    </row>
    <row r="173" spans="1:5" ht="14.25" customHeight="1">
      <c r="A173" s="114" t="s">
        <v>967</v>
      </c>
      <c r="B173" s="114" t="s">
        <v>176</v>
      </c>
      <c r="C173" s="114"/>
      <c r="D173" s="115">
        <v>0</v>
      </c>
      <c r="E173" s="115">
        <v>0</v>
      </c>
    </row>
    <row r="174" spans="1:5" ht="14.25" customHeight="1">
      <c r="A174" s="121" t="s">
        <v>968</v>
      </c>
      <c r="B174" s="121" t="s">
        <v>177</v>
      </c>
      <c r="C174" s="121"/>
      <c r="D174" s="122">
        <v>0</v>
      </c>
      <c r="E174" s="122">
        <v>0</v>
      </c>
    </row>
    <row r="175" spans="1:5" ht="14.25" customHeight="1">
      <c r="A175" s="121" t="s">
        <v>969</v>
      </c>
      <c r="B175" s="121" t="s">
        <v>178</v>
      </c>
      <c r="C175" s="121"/>
      <c r="D175" s="122">
        <v>0</v>
      </c>
      <c r="E175" s="122">
        <v>0</v>
      </c>
    </row>
    <row r="176" spans="1:5" ht="14.25" customHeight="1">
      <c r="A176" s="121" t="s">
        <v>970</v>
      </c>
      <c r="B176" s="121" t="s">
        <v>179</v>
      </c>
      <c r="C176" s="121"/>
      <c r="D176" s="122">
        <v>0</v>
      </c>
      <c r="E176" s="122">
        <v>0</v>
      </c>
    </row>
    <row r="177" spans="1:5" ht="14.25" customHeight="1">
      <c r="A177" s="121" t="s">
        <v>971</v>
      </c>
      <c r="B177" s="121" t="s">
        <v>180</v>
      </c>
      <c r="C177" s="121"/>
      <c r="D177" s="122">
        <v>0</v>
      </c>
      <c r="E177" s="122">
        <v>0</v>
      </c>
    </row>
    <row r="178" spans="1:5" ht="14.25" customHeight="1">
      <c r="A178" s="114" t="s">
        <v>972</v>
      </c>
      <c r="B178" s="114" t="s">
        <v>181</v>
      </c>
      <c r="C178" s="114"/>
      <c r="D178" s="115">
        <v>0</v>
      </c>
      <c r="E178" s="115">
        <v>0</v>
      </c>
    </row>
    <row r="179" spans="1:5" ht="14.25" customHeight="1">
      <c r="A179" s="121" t="s">
        <v>973</v>
      </c>
      <c r="B179" s="121" t="s">
        <v>182</v>
      </c>
      <c r="C179" s="121"/>
      <c r="D179" s="122">
        <v>0</v>
      </c>
      <c r="E179" s="122">
        <v>0</v>
      </c>
    </row>
    <row r="180" spans="1:5" ht="14.25" customHeight="1">
      <c r="A180" s="121" t="s">
        <v>974</v>
      </c>
      <c r="B180" s="121" t="s">
        <v>183</v>
      </c>
      <c r="C180" s="121"/>
      <c r="D180" s="122">
        <v>0</v>
      </c>
      <c r="E180" s="122">
        <v>0</v>
      </c>
    </row>
    <row r="181" spans="1:5" ht="14.25" customHeight="1">
      <c r="A181" s="121" t="s">
        <v>975</v>
      </c>
      <c r="B181" s="121" t="s">
        <v>184</v>
      </c>
      <c r="C181" s="121"/>
      <c r="D181" s="122">
        <v>0</v>
      </c>
      <c r="E181" s="122">
        <v>0</v>
      </c>
    </row>
    <row r="182" spans="1:5" ht="14.25" customHeight="1">
      <c r="A182" s="121" t="s">
        <v>976</v>
      </c>
      <c r="B182" s="121" t="s">
        <v>185</v>
      </c>
      <c r="C182" s="121"/>
      <c r="D182" s="122">
        <v>0</v>
      </c>
      <c r="E182" s="122">
        <v>0</v>
      </c>
    </row>
    <row r="183" spans="1:5" ht="14.25" customHeight="1">
      <c r="A183" s="114" t="s">
        <v>977</v>
      </c>
      <c r="B183" s="114" t="s">
        <v>186</v>
      </c>
      <c r="C183" s="114"/>
      <c r="D183" s="115">
        <v>0</v>
      </c>
      <c r="E183" s="115">
        <v>0</v>
      </c>
    </row>
    <row r="184" spans="1:5" ht="14.25" customHeight="1">
      <c r="A184" s="121" t="s">
        <v>978</v>
      </c>
      <c r="B184" s="121" t="s">
        <v>187</v>
      </c>
      <c r="C184" s="121"/>
      <c r="D184" s="122">
        <v>0</v>
      </c>
      <c r="E184" s="122">
        <v>0</v>
      </c>
    </row>
    <row r="185" spans="1:5" ht="14.25" customHeight="1">
      <c r="A185" s="121" t="s">
        <v>979</v>
      </c>
      <c r="B185" s="121" t="s">
        <v>188</v>
      </c>
      <c r="C185" s="121"/>
      <c r="D185" s="122">
        <v>0</v>
      </c>
      <c r="E185" s="122">
        <v>0</v>
      </c>
    </row>
    <row r="186" spans="1:5" ht="14.25" customHeight="1">
      <c r="A186" s="121" t="s">
        <v>980</v>
      </c>
      <c r="B186" s="121" t="s">
        <v>189</v>
      </c>
      <c r="C186" s="121"/>
      <c r="D186" s="122">
        <v>0</v>
      </c>
      <c r="E186" s="122">
        <v>0</v>
      </c>
    </row>
    <row r="187" spans="1:5" ht="14.25" customHeight="1">
      <c r="A187" s="121" t="s">
        <v>981</v>
      </c>
      <c r="B187" s="121" t="s">
        <v>190</v>
      </c>
      <c r="C187" s="121"/>
      <c r="D187" s="122">
        <v>0</v>
      </c>
      <c r="E187" s="122">
        <v>0</v>
      </c>
    </row>
    <row r="188" spans="1:5" ht="14.25" customHeight="1">
      <c r="A188" s="114" t="s">
        <v>982</v>
      </c>
      <c r="B188" s="114" t="s">
        <v>191</v>
      </c>
      <c r="C188" s="114"/>
      <c r="D188" s="115">
        <v>0</v>
      </c>
      <c r="E188" s="115">
        <v>0</v>
      </c>
    </row>
    <row r="189" spans="1:5" ht="14.25" customHeight="1">
      <c r="A189" s="121" t="s">
        <v>983</v>
      </c>
      <c r="B189" s="121" t="s">
        <v>192</v>
      </c>
      <c r="C189" s="121"/>
      <c r="D189" s="122">
        <v>0</v>
      </c>
      <c r="E189" s="122">
        <v>0</v>
      </c>
    </row>
    <row r="190" spans="1:5" ht="14.25" customHeight="1">
      <c r="A190" s="121" t="s">
        <v>984</v>
      </c>
      <c r="B190" s="121" t="s">
        <v>193</v>
      </c>
      <c r="C190" s="121"/>
      <c r="D190" s="122">
        <v>0</v>
      </c>
      <c r="E190" s="122">
        <v>0</v>
      </c>
    </row>
    <row r="191" spans="1:5" ht="14.25" customHeight="1">
      <c r="A191" s="121" t="s">
        <v>985</v>
      </c>
      <c r="B191" s="121" t="s">
        <v>194</v>
      </c>
      <c r="C191" s="121"/>
      <c r="D191" s="122">
        <v>0</v>
      </c>
      <c r="E191" s="122">
        <v>0</v>
      </c>
    </row>
    <row r="192" spans="1:5" ht="14.25" customHeight="1">
      <c r="A192" s="121" t="s">
        <v>986</v>
      </c>
      <c r="B192" s="121" t="s">
        <v>195</v>
      </c>
      <c r="C192" s="121"/>
      <c r="D192" s="122">
        <v>0</v>
      </c>
      <c r="E192" s="122">
        <v>0</v>
      </c>
    </row>
    <row r="193" spans="1:10" ht="14.25" customHeight="1">
      <c r="A193" s="114" t="s">
        <v>987</v>
      </c>
      <c r="B193" s="114" t="s">
        <v>196</v>
      </c>
      <c r="C193" s="114"/>
      <c r="D193" s="115">
        <v>0</v>
      </c>
      <c r="E193" s="115">
        <v>0</v>
      </c>
    </row>
    <row r="194" spans="1:10" ht="14.25" customHeight="1">
      <c r="A194" s="121" t="s">
        <v>988</v>
      </c>
      <c r="B194" s="121" t="s">
        <v>197</v>
      </c>
      <c r="C194" s="121"/>
      <c r="D194" s="122">
        <v>0</v>
      </c>
      <c r="E194" s="122">
        <v>0</v>
      </c>
    </row>
    <row r="195" spans="1:10" ht="14.25" customHeight="1">
      <c r="A195" s="121" t="s">
        <v>989</v>
      </c>
      <c r="B195" s="121" t="s">
        <v>198</v>
      </c>
      <c r="C195" s="121"/>
      <c r="D195" s="122">
        <v>0</v>
      </c>
      <c r="E195" s="122">
        <v>0</v>
      </c>
    </row>
    <row r="196" spans="1:10" ht="14.25" customHeight="1">
      <c r="A196" s="121" t="s">
        <v>990</v>
      </c>
      <c r="B196" s="121" t="s">
        <v>199</v>
      </c>
      <c r="C196" s="121"/>
      <c r="D196" s="122">
        <v>0</v>
      </c>
      <c r="E196" s="122">
        <v>0</v>
      </c>
    </row>
    <row r="197" spans="1:10" ht="14.25" customHeight="1">
      <c r="A197" s="121" t="s">
        <v>991</v>
      </c>
      <c r="B197" s="121" t="s">
        <v>201</v>
      </c>
      <c r="C197" s="121"/>
      <c r="D197" s="122">
        <v>0</v>
      </c>
      <c r="E197" s="122">
        <v>0</v>
      </c>
    </row>
    <row r="198" spans="1:10" ht="14.25" customHeight="1">
      <c r="A198" s="121" t="s">
        <v>992</v>
      </c>
      <c r="B198" s="121" t="s">
        <v>200</v>
      </c>
      <c r="C198" s="121"/>
      <c r="D198" s="122">
        <v>0</v>
      </c>
      <c r="E198" s="122">
        <v>0</v>
      </c>
    </row>
    <row r="199" spans="1:10" ht="14.25" customHeight="1">
      <c r="A199" s="114" t="s">
        <v>993</v>
      </c>
      <c r="B199" s="114" t="s">
        <v>204</v>
      </c>
      <c r="C199" s="114"/>
      <c r="D199" s="115">
        <v>0</v>
      </c>
      <c r="E199" s="115">
        <v>0</v>
      </c>
    </row>
    <row r="200" spans="1:10" ht="14.25" customHeight="1">
      <c r="A200" s="114" t="s">
        <v>994</v>
      </c>
      <c r="B200" s="114" t="s">
        <v>202</v>
      </c>
      <c r="C200" s="114"/>
      <c r="D200" s="115">
        <v>0</v>
      </c>
      <c r="E200" s="115">
        <v>0</v>
      </c>
    </row>
    <row r="201" spans="1:10" ht="14.25" customHeight="1">
      <c r="A201" s="114" t="s">
        <v>995</v>
      </c>
      <c r="B201" s="114" t="s">
        <v>203</v>
      </c>
      <c r="C201" s="114"/>
      <c r="D201" s="115">
        <v>0</v>
      </c>
      <c r="E201" s="115">
        <v>0</v>
      </c>
    </row>
    <row r="202" spans="1:10">
      <c r="A202" s="114"/>
      <c r="B202" s="114"/>
      <c r="C202" s="114"/>
      <c r="D202" s="115"/>
      <c r="E202" s="115"/>
    </row>
    <row r="203" spans="1:10">
      <c r="A203" s="73" t="s">
        <v>1111</v>
      </c>
      <c r="B203" s="73"/>
      <c r="C203" s="73"/>
      <c r="D203" s="73"/>
      <c r="E203" s="73"/>
      <c r="F203" s="73"/>
      <c r="G203" s="73"/>
      <c r="H203" s="73"/>
      <c r="I203" s="73"/>
      <c r="J203" s="73"/>
    </row>
    <row r="204" spans="1:10">
      <c r="A204" s="114"/>
      <c r="B204" s="114"/>
      <c r="C204" s="114"/>
      <c r="D204" s="115"/>
      <c r="E204" s="115"/>
    </row>
    <row r="205" spans="1:10">
      <c r="A205" s="114"/>
      <c r="B205" s="114"/>
      <c r="C205" s="114"/>
      <c r="D205" s="115"/>
      <c r="E205" s="115"/>
    </row>
    <row r="206" spans="1:10">
      <c r="A206" s="114"/>
      <c r="B206" s="114"/>
      <c r="C206" s="114"/>
      <c r="D206" s="115"/>
      <c r="E206" s="115"/>
    </row>
    <row r="207" spans="1:10">
      <c r="A207" s="114"/>
      <c r="B207" s="114"/>
      <c r="C207" s="114"/>
      <c r="D207" s="115"/>
      <c r="E207" s="115"/>
    </row>
    <row r="208" spans="1:10">
      <c r="A208" s="110" t="s">
        <v>1110</v>
      </c>
      <c r="B208" s="110"/>
      <c r="C208" s="110"/>
      <c r="D208" s="110"/>
      <c r="E208" s="110"/>
      <c r="F208" s="110"/>
      <c r="G208" s="110"/>
      <c r="H208" s="110"/>
      <c r="I208" s="110"/>
      <c r="J208" s="110"/>
    </row>
  </sheetData>
  <mergeCells count="12">
    <mergeCell ref="A7:E7"/>
    <mergeCell ref="A8:E8"/>
    <mergeCell ref="A9:E9"/>
    <mergeCell ref="A10:E10"/>
    <mergeCell ref="A11:E11"/>
    <mergeCell ref="B5:E5"/>
    <mergeCell ref="A1:B1"/>
    <mergeCell ref="A2:B2"/>
    <mergeCell ref="A3:B3"/>
    <mergeCell ref="C1:E1"/>
    <mergeCell ref="C2:E2"/>
    <mergeCell ref="C4:E4"/>
  </mergeCells>
  <pageMargins left="0.41" right="0.21" top="0.5" bottom="0.47"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I52"/>
  <sheetViews>
    <sheetView topLeftCell="A7" workbookViewId="0">
      <selection activeCell="H34" sqref="H34"/>
    </sheetView>
  </sheetViews>
  <sheetFormatPr defaultRowHeight="12.75"/>
  <cols>
    <col min="1" max="1" width="44" style="113" customWidth="1"/>
    <col min="2" max="2" width="8.42578125" style="113" customWidth="1"/>
    <col min="3" max="3" width="7.42578125" style="113" customWidth="1"/>
    <col min="4" max="4" width="16" style="113" customWidth="1"/>
    <col min="5" max="5" width="15.42578125" style="113" customWidth="1"/>
    <col min="6" max="6" width="16.5703125" style="113" customWidth="1"/>
    <col min="7" max="7" width="15.85546875" style="113" customWidth="1"/>
    <col min="8" max="8" width="17.5703125" style="113" customWidth="1"/>
    <col min="9" max="9" width="16.140625" style="113" customWidth="1"/>
    <col min="10" max="16384" width="9.140625" style="113"/>
  </cols>
  <sheetData>
    <row r="1" spans="1:9">
      <c r="A1" s="479" t="s">
        <v>1088</v>
      </c>
      <c r="B1" s="467"/>
      <c r="E1" s="474" t="s">
        <v>1102</v>
      </c>
      <c r="F1" s="474"/>
      <c r="G1" s="474"/>
    </row>
    <row r="2" spans="1:9">
      <c r="A2" s="480" t="s">
        <v>1089</v>
      </c>
      <c r="B2" s="480"/>
      <c r="E2" s="474" t="s">
        <v>1205</v>
      </c>
      <c r="F2" s="474"/>
      <c r="G2" s="474"/>
    </row>
    <row r="3" spans="1:9">
      <c r="A3" s="480" t="s">
        <v>1090</v>
      </c>
      <c r="B3" s="480"/>
      <c r="F3" s="123"/>
      <c r="G3" s="123"/>
    </row>
    <row r="4" spans="1:9">
      <c r="E4" s="474" t="s">
        <v>1103</v>
      </c>
      <c r="F4" s="474"/>
      <c r="G4" s="474"/>
    </row>
    <row r="5" spans="1:9" ht="23.25" customHeight="1">
      <c r="A5" s="124"/>
      <c r="B5" s="4"/>
      <c r="C5" s="4"/>
      <c r="D5" s="478" t="s">
        <v>1109</v>
      </c>
      <c r="E5" s="474"/>
      <c r="F5" s="474"/>
      <c r="G5" s="474"/>
    </row>
    <row r="6" spans="1:9" ht="15" customHeight="1">
      <c r="A6" s="124"/>
      <c r="B6" s="4"/>
      <c r="C6" s="4"/>
      <c r="D6" s="125"/>
      <c r="E6" s="126"/>
      <c r="F6" s="126"/>
      <c r="G6" s="126"/>
    </row>
    <row r="7" spans="1:9">
      <c r="A7" s="475" t="s">
        <v>1097</v>
      </c>
      <c r="B7" s="475"/>
      <c r="C7" s="475"/>
      <c r="D7" s="475"/>
      <c r="E7" s="475"/>
      <c r="F7" s="475"/>
      <c r="G7" s="475"/>
    </row>
    <row r="8" spans="1:9">
      <c r="A8" s="475" t="s">
        <v>1095</v>
      </c>
      <c r="B8" s="475"/>
      <c r="C8" s="475"/>
      <c r="D8" s="475"/>
      <c r="E8" s="475"/>
      <c r="F8" s="475"/>
      <c r="G8" s="475"/>
    </row>
    <row r="9" spans="1:9">
      <c r="A9" s="476" t="s">
        <v>1206</v>
      </c>
      <c r="B9" s="476"/>
      <c r="C9" s="476"/>
      <c r="D9" s="476"/>
      <c r="E9" s="476"/>
      <c r="F9" s="476"/>
      <c r="G9" s="476"/>
    </row>
    <row r="10" spans="1:9" ht="14.25" customHeight="1">
      <c r="A10" s="477" t="s">
        <v>1096</v>
      </c>
      <c r="B10" s="477"/>
      <c r="C10" s="477"/>
      <c r="D10" s="477"/>
      <c r="E10" s="477"/>
      <c r="F10" s="477"/>
      <c r="G10" s="477"/>
    </row>
    <row r="11" spans="1:9" ht="10.5" customHeight="1">
      <c r="A11" s="127"/>
      <c r="B11" s="127"/>
      <c r="C11" s="127"/>
      <c r="D11" s="127"/>
      <c r="E11" s="127"/>
      <c r="F11" s="127"/>
      <c r="G11" s="127"/>
    </row>
    <row r="12" spans="1:9" ht="25.5">
      <c r="A12" s="128" t="s">
        <v>714</v>
      </c>
      <c r="B12" s="129" t="s">
        <v>1092</v>
      </c>
      <c r="C12" s="129" t="s">
        <v>1093</v>
      </c>
      <c r="D12" s="129" t="s">
        <v>1207</v>
      </c>
      <c r="E12" s="129" t="s">
        <v>1208</v>
      </c>
      <c r="F12" s="129" t="s">
        <v>1209</v>
      </c>
      <c r="G12" s="129" t="s">
        <v>1210</v>
      </c>
    </row>
    <row r="13" spans="1:9" ht="14.25" customHeight="1">
      <c r="A13" s="114" t="s">
        <v>1036</v>
      </c>
      <c r="B13" s="114" t="s">
        <v>81</v>
      </c>
      <c r="C13" s="130">
        <v>21</v>
      </c>
      <c r="D13" s="115">
        <v>290564080</v>
      </c>
      <c r="E13" s="115">
        <v>391838163</v>
      </c>
      <c r="F13" s="115">
        <v>672186280</v>
      </c>
      <c r="G13" s="115">
        <v>778326722</v>
      </c>
      <c r="H13" s="136"/>
      <c r="I13" s="136"/>
    </row>
    <row r="14" spans="1:9" ht="14.25" customHeight="1">
      <c r="A14" s="114" t="s">
        <v>275</v>
      </c>
      <c r="B14" s="114"/>
      <c r="C14" s="130"/>
      <c r="D14" s="115">
        <v>0</v>
      </c>
      <c r="E14" s="115">
        <v>0</v>
      </c>
      <c r="F14" s="115">
        <v>0</v>
      </c>
      <c r="G14" s="115">
        <v>0</v>
      </c>
      <c r="H14" s="136"/>
      <c r="I14" s="136"/>
    </row>
    <row r="15" spans="1:9" ht="14.25" customHeight="1">
      <c r="A15" s="121" t="s">
        <v>1035</v>
      </c>
      <c r="B15" s="121" t="s">
        <v>258</v>
      </c>
      <c r="C15" s="131"/>
      <c r="D15" s="122">
        <v>290536301</v>
      </c>
      <c r="E15" s="170">
        <v>391780523</v>
      </c>
      <c r="F15" s="122">
        <v>672140499</v>
      </c>
      <c r="G15" s="170">
        <v>778223837</v>
      </c>
      <c r="H15" s="136"/>
      <c r="I15" s="136"/>
    </row>
    <row r="16" spans="1:9" ht="14.25" customHeight="1">
      <c r="A16" s="121" t="s">
        <v>1034</v>
      </c>
      <c r="B16" s="121" t="s">
        <v>259</v>
      </c>
      <c r="C16" s="131"/>
      <c r="D16" s="122">
        <v>0</v>
      </c>
      <c r="E16" s="170">
        <v>57640</v>
      </c>
      <c r="F16" s="122">
        <v>12917</v>
      </c>
      <c r="G16" s="170">
        <v>102885</v>
      </c>
      <c r="H16" s="136"/>
      <c r="I16" s="136"/>
    </row>
    <row r="17" spans="1:9" ht="14.25" customHeight="1">
      <c r="A17" s="121" t="s">
        <v>1033</v>
      </c>
      <c r="B17" s="121" t="s">
        <v>288</v>
      </c>
      <c r="C17" s="131"/>
      <c r="D17" s="122">
        <v>0</v>
      </c>
      <c r="E17" s="170">
        <v>0</v>
      </c>
      <c r="F17" s="122">
        <v>0</v>
      </c>
      <c r="G17" s="170">
        <v>0</v>
      </c>
      <c r="H17" s="136"/>
      <c r="I17" s="136"/>
    </row>
    <row r="18" spans="1:9" ht="14.25" customHeight="1">
      <c r="A18" s="121" t="s">
        <v>1032</v>
      </c>
      <c r="B18" s="121" t="s">
        <v>289</v>
      </c>
      <c r="C18" s="131"/>
      <c r="D18" s="122">
        <v>0</v>
      </c>
      <c r="E18" s="170">
        <v>0</v>
      </c>
      <c r="F18" s="122">
        <v>0</v>
      </c>
      <c r="G18" s="170">
        <v>0</v>
      </c>
      <c r="H18" s="136"/>
      <c r="I18" s="136"/>
    </row>
    <row r="19" spans="1:9" ht="14.25" customHeight="1">
      <c r="A19" s="121" t="s">
        <v>1031</v>
      </c>
      <c r="B19" s="121" t="s">
        <v>290</v>
      </c>
      <c r="C19" s="131"/>
      <c r="D19" s="122">
        <v>0</v>
      </c>
      <c r="E19" s="170">
        <v>0</v>
      </c>
      <c r="F19" s="122">
        <v>0</v>
      </c>
      <c r="G19" s="170">
        <v>0</v>
      </c>
      <c r="H19" s="136"/>
      <c r="I19" s="136"/>
    </row>
    <row r="20" spans="1:9" ht="14.25" customHeight="1">
      <c r="A20" s="121" t="s">
        <v>1030</v>
      </c>
      <c r="B20" s="121" t="s">
        <v>291</v>
      </c>
      <c r="C20" s="131"/>
      <c r="D20" s="122">
        <v>0</v>
      </c>
      <c r="E20" s="170">
        <v>0</v>
      </c>
      <c r="F20" s="122">
        <v>0</v>
      </c>
      <c r="G20" s="170">
        <v>0</v>
      </c>
      <c r="H20" s="136"/>
      <c r="I20" s="136"/>
    </row>
    <row r="21" spans="1:9" ht="14.25" customHeight="1">
      <c r="A21" s="121" t="s">
        <v>1029</v>
      </c>
      <c r="B21" s="121" t="s">
        <v>292</v>
      </c>
      <c r="C21" s="131"/>
      <c r="D21" s="122">
        <v>0</v>
      </c>
      <c r="E21" s="170">
        <v>0</v>
      </c>
      <c r="F21" s="122">
        <v>0</v>
      </c>
      <c r="G21" s="170">
        <v>0</v>
      </c>
      <c r="H21" s="136"/>
      <c r="I21" s="136"/>
    </row>
    <row r="22" spans="1:9" ht="14.25" customHeight="1">
      <c r="A22" s="121" t="s">
        <v>1028</v>
      </c>
      <c r="B22" s="121" t="s">
        <v>293</v>
      </c>
      <c r="C22" s="131"/>
      <c r="D22" s="122">
        <v>0</v>
      </c>
      <c r="E22" s="170">
        <v>0</v>
      </c>
      <c r="F22" s="122">
        <v>0</v>
      </c>
      <c r="G22" s="170">
        <v>0</v>
      </c>
      <c r="H22" s="136"/>
      <c r="I22" s="136"/>
    </row>
    <row r="23" spans="1:9" ht="14.25" customHeight="1">
      <c r="A23" s="121" t="s">
        <v>1027</v>
      </c>
      <c r="B23" s="121" t="s">
        <v>294</v>
      </c>
      <c r="C23" s="131"/>
      <c r="D23" s="122">
        <v>27779</v>
      </c>
      <c r="E23" s="170">
        <v>0</v>
      </c>
      <c r="F23" s="122">
        <v>32864</v>
      </c>
      <c r="G23" s="170">
        <v>0</v>
      </c>
      <c r="H23" s="136"/>
      <c r="I23" s="136"/>
    </row>
    <row r="24" spans="1:9" ht="14.25" customHeight="1">
      <c r="A24" s="121" t="s">
        <v>1026</v>
      </c>
      <c r="B24" s="121" t="s">
        <v>82</v>
      </c>
      <c r="C24" s="131"/>
      <c r="D24" s="122">
        <v>0</v>
      </c>
      <c r="E24" s="170">
        <v>0</v>
      </c>
      <c r="F24" s="122">
        <v>0</v>
      </c>
      <c r="G24" s="170">
        <v>0</v>
      </c>
      <c r="H24" s="136"/>
      <c r="I24" s="136"/>
    </row>
    <row r="25" spans="1:9" ht="14.25" customHeight="1">
      <c r="A25" s="114" t="s">
        <v>1025</v>
      </c>
      <c r="B25" s="114" t="s">
        <v>1024</v>
      </c>
      <c r="C25" s="130"/>
      <c r="D25" s="115">
        <v>290564080</v>
      </c>
      <c r="E25" s="180">
        <v>391838163</v>
      </c>
      <c r="F25" s="115">
        <v>672186280</v>
      </c>
      <c r="G25" s="180">
        <v>778326722</v>
      </c>
      <c r="H25" s="136"/>
      <c r="I25" s="136"/>
    </row>
    <row r="26" spans="1:9" ht="14.25" customHeight="1">
      <c r="A26" s="121" t="s">
        <v>1023</v>
      </c>
      <c r="B26" s="121" t="s">
        <v>1022</v>
      </c>
      <c r="C26" s="131">
        <v>22</v>
      </c>
      <c r="D26" s="122">
        <v>612057322</v>
      </c>
      <c r="E26" s="170">
        <v>598584833</v>
      </c>
      <c r="F26" s="122">
        <v>1186186198</v>
      </c>
      <c r="G26" s="170">
        <v>1233570074</v>
      </c>
      <c r="H26" s="136"/>
      <c r="I26" s="136"/>
    </row>
    <row r="27" spans="1:9" ht="14.25" customHeight="1">
      <c r="A27" s="114" t="s">
        <v>1021</v>
      </c>
      <c r="B27" s="114" t="s">
        <v>1020</v>
      </c>
      <c r="C27" s="130"/>
      <c r="D27" s="115">
        <v>-321493242</v>
      </c>
      <c r="E27" s="180">
        <v>-206746670</v>
      </c>
      <c r="F27" s="115">
        <v>-513999918</v>
      </c>
      <c r="G27" s="180">
        <v>-455243352</v>
      </c>
      <c r="H27" s="136"/>
      <c r="I27" s="136"/>
    </row>
    <row r="28" spans="1:9" ht="14.25" customHeight="1">
      <c r="A28" s="121" t="s">
        <v>1019</v>
      </c>
      <c r="B28" s="121" t="s">
        <v>1018</v>
      </c>
      <c r="C28" s="131">
        <v>23</v>
      </c>
      <c r="D28" s="122">
        <v>551593427</v>
      </c>
      <c r="E28" s="170">
        <v>554630802</v>
      </c>
      <c r="F28" s="122">
        <v>995860092</v>
      </c>
      <c r="G28" s="170">
        <v>7447711194</v>
      </c>
      <c r="H28" s="136"/>
      <c r="I28" s="136"/>
    </row>
    <row r="29" spans="1:9" ht="14.25" customHeight="1">
      <c r="A29" s="114" t="s">
        <v>1017</v>
      </c>
      <c r="B29" s="114" t="s">
        <v>1016</v>
      </c>
      <c r="C29" s="130"/>
      <c r="D29" s="115">
        <v>-873086669</v>
      </c>
      <c r="E29" s="180">
        <v>-761377472</v>
      </c>
      <c r="F29" s="115">
        <v>-1509860010</v>
      </c>
      <c r="G29" s="180">
        <v>-7902954546</v>
      </c>
      <c r="H29" s="136"/>
      <c r="I29" s="136"/>
    </row>
    <row r="30" spans="1:9" ht="14.25" customHeight="1">
      <c r="A30" s="121" t="s">
        <v>1015</v>
      </c>
      <c r="B30" s="121" t="s">
        <v>1014</v>
      </c>
      <c r="C30" s="131"/>
      <c r="D30" s="122">
        <v>1347500</v>
      </c>
      <c r="E30" s="170">
        <v>0</v>
      </c>
      <c r="F30" s="122">
        <v>1547500</v>
      </c>
      <c r="G30" s="170">
        <v>38489000</v>
      </c>
      <c r="H30" s="136"/>
      <c r="I30" s="136"/>
    </row>
    <row r="31" spans="1:9" ht="14.25" customHeight="1">
      <c r="A31" s="121" t="s">
        <v>1013</v>
      </c>
      <c r="B31" s="121" t="s">
        <v>1012</v>
      </c>
      <c r="C31" s="131"/>
      <c r="D31" s="122">
        <v>0</v>
      </c>
      <c r="E31" s="170">
        <v>0</v>
      </c>
      <c r="F31" s="122">
        <v>0</v>
      </c>
      <c r="G31" s="170">
        <v>215000000</v>
      </c>
      <c r="H31" s="136"/>
      <c r="I31" s="136"/>
    </row>
    <row r="32" spans="1:9" ht="14.25" customHeight="1">
      <c r="A32" s="114" t="s">
        <v>1011</v>
      </c>
      <c r="B32" s="114" t="s">
        <v>1010</v>
      </c>
      <c r="C32" s="130"/>
      <c r="D32" s="115">
        <v>1347500</v>
      </c>
      <c r="E32" s="180">
        <v>0</v>
      </c>
      <c r="F32" s="115">
        <v>1547500</v>
      </c>
      <c r="G32" s="180">
        <v>-176511000</v>
      </c>
      <c r="H32" s="136"/>
      <c r="I32" s="136"/>
    </row>
    <row r="33" spans="1:9" ht="14.25" customHeight="1">
      <c r="A33" s="114" t="s">
        <v>1009</v>
      </c>
      <c r="B33" s="114" t="s">
        <v>1008</v>
      </c>
      <c r="C33" s="130"/>
      <c r="D33" s="115">
        <v>-871739169</v>
      </c>
      <c r="E33" s="180">
        <v>-761377472</v>
      </c>
      <c r="F33" s="115">
        <v>-1508312510</v>
      </c>
      <c r="G33" s="180">
        <v>-8079465546</v>
      </c>
      <c r="H33" s="136"/>
      <c r="I33" s="136"/>
    </row>
    <row r="34" spans="1:9" ht="14.25" customHeight="1">
      <c r="A34" s="121" t="s">
        <v>1007</v>
      </c>
      <c r="B34" s="121" t="s">
        <v>1006</v>
      </c>
      <c r="C34" s="131">
        <v>24</v>
      </c>
      <c r="D34" s="122">
        <v>0</v>
      </c>
      <c r="E34" s="170">
        <v>0</v>
      </c>
      <c r="F34" s="122">
        <v>0</v>
      </c>
      <c r="G34" s="170">
        <v>0</v>
      </c>
      <c r="H34" s="136"/>
      <c r="I34" s="136"/>
    </row>
    <row r="35" spans="1:9" ht="14.25" customHeight="1">
      <c r="A35" s="121" t="s">
        <v>1005</v>
      </c>
      <c r="B35" s="121" t="s">
        <v>1004</v>
      </c>
      <c r="C35" s="131"/>
      <c r="D35" s="122">
        <v>0</v>
      </c>
      <c r="E35" s="170">
        <v>0</v>
      </c>
      <c r="F35" s="122">
        <v>0</v>
      </c>
      <c r="G35" s="170">
        <v>0</v>
      </c>
      <c r="H35" s="136"/>
      <c r="I35" s="136"/>
    </row>
    <row r="36" spans="1:9" ht="14.25" customHeight="1">
      <c r="A36" s="114" t="s">
        <v>1003</v>
      </c>
      <c r="B36" s="114" t="s">
        <v>1002</v>
      </c>
      <c r="C36" s="130"/>
      <c r="D36" s="115">
        <v>-871739169</v>
      </c>
      <c r="E36" s="180">
        <v>-761377472</v>
      </c>
      <c r="F36" s="115">
        <v>-1508312510</v>
      </c>
      <c r="G36" s="180">
        <v>-8079465546</v>
      </c>
      <c r="H36" s="136"/>
      <c r="I36" s="136"/>
    </row>
    <row r="37" spans="1:9" ht="14.25" customHeight="1">
      <c r="A37" s="121" t="s">
        <v>1001</v>
      </c>
      <c r="B37" s="121" t="s">
        <v>1000</v>
      </c>
      <c r="C37" s="131"/>
      <c r="D37" s="122">
        <v>0</v>
      </c>
      <c r="E37" s="122">
        <v>0</v>
      </c>
      <c r="F37" s="122">
        <v>0</v>
      </c>
      <c r="G37" s="122">
        <v>0</v>
      </c>
      <c r="H37" s="136"/>
      <c r="I37" s="136"/>
    </row>
    <row r="38" spans="1:9" ht="14.25" customHeight="1">
      <c r="A38" s="121" t="s">
        <v>999</v>
      </c>
      <c r="B38" s="121" t="s">
        <v>998</v>
      </c>
      <c r="C38" s="131"/>
      <c r="D38" s="122">
        <v>0</v>
      </c>
      <c r="E38" s="122">
        <v>0</v>
      </c>
      <c r="F38" s="122">
        <v>0</v>
      </c>
      <c r="G38" s="122">
        <v>0</v>
      </c>
      <c r="H38" s="136"/>
      <c r="I38" s="136"/>
    </row>
    <row r="39" spans="1:9" ht="14.25" customHeight="1">
      <c r="A39" s="114" t="s">
        <v>997</v>
      </c>
      <c r="B39" s="114" t="s">
        <v>996</v>
      </c>
      <c r="C39" s="130">
        <v>25</v>
      </c>
      <c r="D39" s="115">
        <v>-63.169505000000001</v>
      </c>
      <c r="E39" s="115">
        <v>-55.172280579710147</v>
      </c>
      <c r="F39" s="115">
        <v>-109.2980079710145</v>
      </c>
      <c r="G39" s="115">
        <v>-585.46851782608701</v>
      </c>
      <c r="H39" s="136"/>
      <c r="I39" s="136"/>
    </row>
    <row r="40" spans="1:9" s="432" customFormat="1" ht="14.25" customHeight="1">
      <c r="A40" s="431"/>
      <c r="B40" s="431"/>
      <c r="C40" s="430"/>
      <c r="D40" s="115"/>
      <c r="E40" s="115"/>
      <c r="F40" s="115"/>
      <c r="G40" s="115"/>
      <c r="H40" s="136"/>
      <c r="I40" s="136"/>
    </row>
    <row r="41" spans="1:9" s="432" customFormat="1" ht="14.25" customHeight="1">
      <c r="A41" s="431"/>
      <c r="B41" s="431"/>
      <c r="C41" s="430"/>
      <c r="D41" s="115"/>
      <c r="E41" s="115"/>
      <c r="F41" s="115"/>
      <c r="G41" s="115"/>
      <c r="H41" s="136"/>
      <c r="I41" s="136"/>
    </row>
    <row r="42" spans="1:9" s="432" customFormat="1" ht="14.25" customHeight="1">
      <c r="A42" s="431"/>
      <c r="B42" s="431"/>
      <c r="C42" s="430"/>
      <c r="D42" s="115"/>
      <c r="E42" s="115"/>
      <c r="F42" s="115"/>
      <c r="G42" s="115"/>
      <c r="H42" s="136"/>
      <c r="I42" s="136"/>
    </row>
    <row r="43" spans="1:9" s="432" customFormat="1" ht="14.25" customHeight="1">
      <c r="A43" s="431"/>
      <c r="B43" s="431"/>
      <c r="C43" s="430"/>
      <c r="D43" s="115"/>
      <c r="E43" s="115"/>
      <c r="F43" s="115"/>
      <c r="G43" s="115"/>
      <c r="H43" s="136"/>
      <c r="I43" s="136"/>
    </row>
    <row r="44" spans="1:9" ht="14.25" customHeight="1"/>
    <row r="45" spans="1:9" ht="14.25" customHeight="1"/>
    <row r="46" spans="1:9" ht="14.25" customHeight="1">
      <c r="A46" s="474" t="s">
        <v>1190</v>
      </c>
      <c r="B46" s="474"/>
      <c r="C46" s="474"/>
      <c r="D46" s="474"/>
      <c r="E46" s="474"/>
      <c r="F46" s="474"/>
      <c r="G46" s="474"/>
    </row>
    <row r="47" spans="1:9" ht="14.25" customHeight="1"/>
    <row r="48" spans="1:9" ht="14.25" customHeight="1"/>
    <row r="49" spans="1:7" ht="14.25" customHeight="1"/>
    <row r="50" spans="1:7" ht="14.25" customHeight="1"/>
    <row r="51" spans="1:7" ht="12.75" customHeight="1">
      <c r="A51" s="473" t="s">
        <v>1189</v>
      </c>
      <c r="B51" s="473"/>
      <c r="C51" s="473"/>
      <c r="D51" s="473"/>
      <c r="E51" s="473"/>
      <c r="F51" s="473"/>
      <c r="G51" s="473"/>
    </row>
    <row r="52" spans="1:7">
      <c r="A52" s="132"/>
      <c r="B52" s="132"/>
      <c r="C52" s="132"/>
      <c r="D52" s="132"/>
      <c r="E52" s="132"/>
      <c r="F52" s="132"/>
      <c r="G52" s="132"/>
    </row>
  </sheetData>
  <mergeCells count="13">
    <mergeCell ref="A51:G51"/>
    <mergeCell ref="E1:G1"/>
    <mergeCell ref="E2:G2"/>
    <mergeCell ref="E4:G4"/>
    <mergeCell ref="A8:G8"/>
    <mergeCell ref="A9:G9"/>
    <mergeCell ref="A10:G10"/>
    <mergeCell ref="D5:G5"/>
    <mergeCell ref="A46:G46"/>
    <mergeCell ref="A1:B1"/>
    <mergeCell ref="A2:B2"/>
    <mergeCell ref="A3:B3"/>
    <mergeCell ref="A7:G7"/>
  </mergeCells>
  <pageMargins left="0.75" right="0.62" top="0.22" bottom="0.17" header="0.22" footer="0.19"/>
  <pageSetup orientation="landscape" r:id="rId1"/>
  <headerFooter alignWithMargins="0"/>
</worksheet>
</file>

<file path=xl/worksheets/sheet4.xml><?xml version="1.0" encoding="utf-8"?>
<worksheet xmlns="http://schemas.openxmlformats.org/spreadsheetml/2006/main" xmlns:r="http://schemas.openxmlformats.org/officeDocument/2006/relationships">
  <dimension ref="A1:J63"/>
  <sheetViews>
    <sheetView topLeftCell="A10" zoomScaleNormal="100" workbookViewId="0">
      <selection activeCell="D12" sqref="D12:E49"/>
    </sheetView>
  </sheetViews>
  <sheetFormatPr defaultRowHeight="12.75"/>
  <cols>
    <col min="1" max="1" width="50" style="113" customWidth="1"/>
    <col min="2" max="2" width="8.42578125" style="113" customWidth="1"/>
    <col min="3" max="3" width="7.7109375" style="113" customWidth="1"/>
    <col min="4" max="4" width="18.140625" style="113" customWidth="1"/>
    <col min="5" max="5" width="17.7109375" style="113" customWidth="1"/>
    <col min="6" max="6" width="15.28515625" style="113" customWidth="1"/>
    <col min="7" max="256" width="9.140625" style="113"/>
    <col min="257" max="257" width="50" style="113" customWidth="1"/>
    <col min="258" max="258" width="10" style="113" customWidth="1"/>
    <col min="259" max="259" width="9.140625" style="113"/>
    <col min="260" max="261" width="20" style="113" customWidth="1"/>
    <col min="262" max="512" width="9.140625" style="113"/>
    <col min="513" max="513" width="50" style="113" customWidth="1"/>
    <col min="514" max="514" width="10" style="113" customWidth="1"/>
    <col min="515" max="515" width="9.140625" style="113"/>
    <col min="516" max="517" width="20" style="113" customWidth="1"/>
    <col min="518" max="768" width="9.140625" style="113"/>
    <col min="769" max="769" width="50" style="113" customWidth="1"/>
    <col min="770" max="770" width="10" style="113" customWidth="1"/>
    <col min="771" max="771" width="9.140625" style="113"/>
    <col min="772" max="773" width="20" style="113" customWidth="1"/>
    <col min="774" max="1024" width="9.140625" style="113"/>
    <col min="1025" max="1025" width="50" style="113" customWidth="1"/>
    <col min="1026" max="1026" width="10" style="113" customWidth="1"/>
    <col min="1027" max="1027" width="9.140625" style="113"/>
    <col min="1028" max="1029" width="20" style="113" customWidth="1"/>
    <col min="1030" max="1280" width="9.140625" style="113"/>
    <col min="1281" max="1281" width="50" style="113" customWidth="1"/>
    <col min="1282" max="1282" width="10" style="113" customWidth="1"/>
    <col min="1283" max="1283" width="9.140625" style="113"/>
    <col min="1284" max="1285" width="20" style="113" customWidth="1"/>
    <col min="1286" max="1536" width="9.140625" style="113"/>
    <col min="1537" max="1537" width="50" style="113" customWidth="1"/>
    <col min="1538" max="1538" width="10" style="113" customWidth="1"/>
    <col min="1539" max="1539" width="9.140625" style="113"/>
    <col min="1540" max="1541" width="20" style="113" customWidth="1"/>
    <col min="1542" max="1792" width="9.140625" style="113"/>
    <col min="1793" max="1793" width="50" style="113" customWidth="1"/>
    <col min="1794" max="1794" width="10" style="113" customWidth="1"/>
    <col min="1795" max="1795" width="9.140625" style="113"/>
    <col min="1796" max="1797" width="20" style="113" customWidth="1"/>
    <col min="1798" max="2048" width="9.140625" style="113"/>
    <col min="2049" max="2049" width="50" style="113" customWidth="1"/>
    <col min="2050" max="2050" width="10" style="113" customWidth="1"/>
    <col min="2051" max="2051" width="9.140625" style="113"/>
    <col min="2052" max="2053" width="20" style="113" customWidth="1"/>
    <col min="2054" max="2304" width="9.140625" style="113"/>
    <col min="2305" max="2305" width="50" style="113" customWidth="1"/>
    <col min="2306" max="2306" width="10" style="113" customWidth="1"/>
    <col min="2307" max="2307" width="9.140625" style="113"/>
    <col min="2308" max="2309" width="20" style="113" customWidth="1"/>
    <col min="2310" max="2560" width="9.140625" style="113"/>
    <col min="2561" max="2561" width="50" style="113" customWidth="1"/>
    <col min="2562" max="2562" width="10" style="113" customWidth="1"/>
    <col min="2563" max="2563" width="9.140625" style="113"/>
    <col min="2564" max="2565" width="20" style="113" customWidth="1"/>
    <col min="2566" max="2816" width="9.140625" style="113"/>
    <col min="2817" max="2817" width="50" style="113" customWidth="1"/>
    <col min="2818" max="2818" width="10" style="113" customWidth="1"/>
    <col min="2819" max="2819" width="9.140625" style="113"/>
    <col min="2820" max="2821" width="20" style="113" customWidth="1"/>
    <col min="2822" max="3072" width="9.140625" style="113"/>
    <col min="3073" max="3073" width="50" style="113" customWidth="1"/>
    <col min="3074" max="3074" width="10" style="113" customWidth="1"/>
    <col min="3075" max="3075" width="9.140625" style="113"/>
    <col min="3076" max="3077" width="20" style="113" customWidth="1"/>
    <col min="3078" max="3328" width="9.140625" style="113"/>
    <col min="3329" max="3329" width="50" style="113" customWidth="1"/>
    <col min="3330" max="3330" width="10" style="113" customWidth="1"/>
    <col min="3331" max="3331" width="9.140625" style="113"/>
    <col min="3332" max="3333" width="20" style="113" customWidth="1"/>
    <col min="3334" max="3584" width="9.140625" style="113"/>
    <col min="3585" max="3585" width="50" style="113" customWidth="1"/>
    <col min="3586" max="3586" width="10" style="113" customWidth="1"/>
    <col min="3587" max="3587" width="9.140625" style="113"/>
    <col min="3588" max="3589" width="20" style="113" customWidth="1"/>
    <col min="3590" max="3840" width="9.140625" style="113"/>
    <col min="3841" max="3841" width="50" style="113" customWidth="1"/>
    <col min="3842" max="3842" width="10" style="113" customWidth="1"/>
    <col min="3843" max="3843" width="9.140625" style="113"/>
    <col min="3844" max="3845" width="20" style="113" customWidth="1"/>
    <col min="3846" max="4096" width="9.140625" style="113"/>
    <col min="4097" max="4097" width="50" style="113" customWidth="1"/>
    <col min="4098" max="4098" width="10" style="113" customWidth="1"/>
    <col min="4099" max="4099" width="9.140625" style="113"/>
    <col min="4100" max="4101" width="20" style="113" customWidth="1"/>
    <col min="4102" max="4352" width="9.140625" style="113"/>
    <col min="4353" max="4353" width="50" style="113" customWidth="1"/>
    <col min="4354" max="4354" width="10" style="113" customWidth="1"/>
    <col min="4355" max="4355" width="9.140625" style="113"/>
    <col min="4356" max="4357" width="20" style="113" customWidth="1"/>
    <col min="4358" max="4608" width="9.140625" style="113"/>
    <col min="4609" max="4609" width="50" style="113" customWidth="1"/>
    <col min="4610" max="4610" width="10" style="113" customWidth="1"/>
    <col min="4611" max="4611" width="9.140625" style="113"/>
    <col min="4612" max="4613" width="20" style="113" customWidth="1"/>
    <col min="4614" max="4864" width="9.140625" style="113"/>
    <col min="4865" max="4865" width="50" style="113" customWidth="1"/>
    <col min="4866" max="4866" width="10" style="113" customWidth="1"/>
    <col min="4867" max="4867" width="9.140625" style="113"/>
    <col min="4868" max="4869" width="20" style="113" customWidth="1"/>
    <col min="4870" max="5120" width="9.140625" style="113"/>
    <col min="5121" max="5121" width="50" style="113" customWidth="1"/>
    <col min="5122" max="5122" width="10" style="113" customWidth="1"/>
    <col min="5123" max="5123" width="9.140625" style="113"/>
    <col min="5124" max="5125" width="20" style="113" customWidth="1"/>
    <col min="5126" max="5376" width="9.140625" style="113"/>
    <col min="5377" max="5377" width="50" style="113" customWidth="1"/>
    <col min="5378" max="5378" width="10" style="113" customWidth="1"/>
    <col min="5379" max="5379" width="9.140625" style="113"/>
    <col min="5380" max="5381" width="20" style="113" customWidth="1"/>
    <col min="5382" max="5632" width="9.140625" style="113"/>
    <col min="5633" max="5633" width="50" style="113" customWidth="1"/>
    <col min="5634" max="5634" width="10" style="113" customWidth="1"/>
    <col min="5635" max="5635" width="9.140625" style="113"/>
    <col min="5636" max="5637" width="20" style="113" customWidth="1"/>
    <col min="5638" max="5888" width="9.140625" style="113"/>
    <col min="5889" max="5889" width="50" style="113" customWidth="1"/>
    <col min="5890" max="5890" width="10" style="113" customWidth="1"/>
    <col min="5891" max="5891" width="9.140625" style="113"/>
    <col min="5892" max="5893" width="20" style="113" customWidth="1"/>
    <col min="5894" max="6144" width="9.140625" style="113"/>
    <col min="6145" max="6145" width="50" style="113" customWidth="1"/>
    <col min="6146" max="6146" width="10" style="113" customWidth="1"/>
    <col min="6147" max="6147" width="9.140625" style="113"/>
    <col min="6148" max="6149" width="20" style="113" customWidth="1"/>
    <col min="6150" max="6400" width="9.140625" style="113"/>
    <col min="6401" max="6401" width="50" style="113" customWidth="1"/>
    <col min="6402" max="6402" width="10" style="113" customWidth="1"/>
    <col min="6403" max="6403" width="9.140625" style="113"/>
    <col min="6404" max="6405" width="20" style="113" customWidth="1"/>
    <col min="6406" max="6656" width="9.140625" style="113"/>
    <col min="6657" max="6657" width="50" style="113" customWidth="1"/>
    <col min="6658" max="6658" width="10" style="113" customWidth="1"/>
    <col min="6659" max="6659" width="9.140625" style="113"/>
    <col min="6660" max="6661" width="20" style="113" customWidth="1"/>
    <col min="6662" max="6912" width="9.140625" style="113"/>
    <col min="6913" max="6913" width="50" style="113" customWidth="1"/>
    <col min="6914" max="6914" width="10" style="113" customWidth="1"/>
    <col min="6915" max="6915" width="9.140625" style="113"/>
    <col min="6916" max="6917" width="20" style="113" customWidth="1"/>
    <col min="6918" max="7168" width="9.140625" style="113"/>
    <col min="7169" max="7169" width="50" style="113" customWidth="1"/>
    <col min="7170" max="7170" width="10" style="113" customWidth="1"/>
    <col min="7171" max="7171" width="9.140625" style="113"/>
    <col min="7172" max="7173" width="20" style="113" customWidth="1"/>
    <col min="7174" max="7424" width="9.140625" style="113"/>
    <col min="7425" max="7425" width="50" style="113" customWidth="1"/>
    <col min="7426" max="7426" width="10" style="113" customWidth="1"/>
    <col min="7427" max="7427" width="9.140625" style="113"/>
    <col min="7428" max="7429" width="20" style="113" customWidth="1"/>
    <col min="7430" max="7680" width="9.140625" style="113"/>
    <col min="7681" max="7681" width="50" style="113" customWidth="1"/>
    <col min="7682" max="7682" width="10" style="113" customWidth="1"/>
    <col min="7683" max="7683" width="9.140625" style="113"/>
    <col min="7684" max="7685" width="20" style="113" customWidth="1"/>
    <col min="7686" max="7936" width="9.140625" style="113"/>
    <col min="7937" max="7937" width="50" style="113" customWidth="1"/>
    <col min="7938" max="7938" width="10" style="113" customWidth="1"/>
    <col min="7939" max="7939" width="9.140625" style="113"/>
    <col min="7940" max="7941" width="20" style="113" customWidth="1"/>
    <col min="7942" max="8192" width="9.140625" style="113"/>
    <col min="8193" max="8193" width="50" style="113" customWidth="1"/>
    <col min="8194" max="8194" width="10" style="113" customWidth="1"/>
    <col min="8195" max="8195" width="9.140625" style="113"/>
    <col min="8196" max="8197" width="20" style="113" customWidth="1"/>
    <col min="8198" max="8448" width="9.140625" style="113"/>
    <col min="8449" max="8449" width="50" style="113" customWidth="1"/>
    <col min="8450" max="8450" width="10" style="113" customWidth="1"/>
    <col min="8451" max="8451" width="9.140625" style="113"/>
    <col min="8452" max="8453" width="20" style="113" customWidth="1"/>
    <col min="8454" max="8704" width="9.140625" style="113"/>
    <col min="8705" max="8705" width="50" style="113" customWidth="1"/>
    <col min="8706" max="8706" width="10" style="113" customWidth="1"/>
    <col min="8707" max="8707" width="9.140625" style="113"/>
    <col min="8708" max="8709" width="20" style="113" customWidth="1"/>
    <col min="8710" max="8960" width="9.140625" style="113"/>
    <col min="8961" max="8961" width="50" style="113" customWidth="1"/>
    <col min="8962" max="8962" width="10" style="113" customWidth="1"/>
    <col min="8963" max="8963" width="9.140625" style="113"/>
    <col min="8964" max="8965" width="20" style="113" customWidth="1"/>
    <col min="8966" max="9216" width="9.140625" style="113"/>
    <col min="9217" max="9217" width="50" style="113" customWidth="1"/>
    <col min="9218" max="9218" width="10" style="113" customWidth="1"/>
    <col min="9219" max="9219" width="9.140625" style="113"/>
    <col min="9220" max="9221" width="20" style="113" customWidth="1"/>
    <col min="9222" max="9472" width="9.140625" style="113"/>
    <col min="9473" max="9473" width="50" style="113" customWidth="1"/>
    <col min="9474" max="9474" width="10" style="113" customWidth="1"/>
    <col min="9475" max="9475" width="9.140625" style="113"/>
    <col min="9476" max="9477" width="20" style="113" customWidth="1"/>
    <col min="9478" max="9728" width="9.140625" style="113"/>
    <col min="9729" max="9729" width="50" style="113" customWidth="1"/>
    <col min="9730" max="9730" width="10" style="113" customWidth="1"/>
    <col min="9731" max="9731" width="9.140625" style="113"/>
    <col min="9732" max="9733" width="20" style="113" customWidth="1"/>
    <col min="9734" max="9984" width="9.140625" style="113"/>
    <col min="9985" max="9985" width="50" style="113" customWidth="1"/>
    <col min="9986" max="9986" width="10" style="113" customWidth="1"/>
    <col min="9987" max="9987" width="9.140625" style="113"/>
    <col min="9988" max="9989" width="20" style="113" customWidth="1"/>
    <col min="9990" max="10240" width="9.140625" style="113"/>
    <col min="10241" max="10241" width="50" style="113" customWidth="1"/>
    <col min="10242" max="10242" width="10" style="113" customWidth="1"/>
    <col min="10243" max="10243" width="9.140625" style="113"/>
    <col min="10244" max="10245" width="20" style="113" customWidth="1"/>
    <col min="10246" max="10496" width="9.140625" style="113"/>
    <col min="10497" max="10497" width="50" style="113" customWidth="1"/>
    <col min="10498" max="10498" width="10" style="113" customWidth="1"/>
    <col min="10499" max="10499" width="9.140625" style="113"/>
    <col min="10500" max="10501" width="20" style="113" customWidth="1"/>
    <col min="10502" max="10752" width="9.140625" style="113"/>
    <col min="10753" max="10753" width="50" style="113" customWidth="1"/>
    <col min="10754" max="10754" width="10" style="113" customWidth="1"/>
    <col min="10755" max="10755" width="9.140625" style="113"/>
    <col min="10756" max="10757" width="20" style="113" customWidth="1"/>
    <col min="10758" max="11008" width="9.140625" style="113"/>
    <col min="11009" max="11009" width="50" style="113" customWidth="1"/>
    <col min="11010" max="11010" width="10" style="113" customWidth="1"/>
    <col min="11011" max="11011" width="9.140625" style="113"/>
    <col min="11012" max="11013" width="20" style="113" customWidth="1"/>
    <col min="11014" max="11264" width="9.140625" style="113"/>
    <col min="11265" max="11265" width="50" style="113" customWidth="1"/>
    <col min="11266" max="11266" width="10" style="113" customWidth="1"/>
    <col min="11267" max="11267" width="9.140625" style="113"/>
    <col min="11268" max="11269" width="20" style="113" customWidth="1"/>
    <col min="11270" max="11520" width="9.140625" style="113"/>
    <col min="11521" max="11521" width="50" style="113" customWidth="1"/>
    <col min="11522" max="11522" width="10" style="113" customWidth="1"/>
    <col min="11523" max="11523" width="9.140625" style="113"/>
    <col min="11524" max="11525" width="20" style="113" customWidth="1"/>
    <col min="11526" max="11776" width="9.140625" style="113"/>
    <col min="11777" max="11777" width="50" style="113" customWidth="1"/>
    <col min="11778" max="11778" width="10" style="113" customWidth="1"/>
    <col min="11779" max="11779" width="9.140625" style="113"/>
    <col min="11780" max="11781" width="20" style="113" customWidth="1"/>
    <col min="11782" max="12032" width="9.140625" style="113"/>
    <col min="12033" max="12033" width="50" style="113" customWidth="1"/>
    <col min="12034" max="12034" width="10" style="113" customWidth="1"/>
    <col min="12035" max="12035" width="9.140625" style="113"/>
    <col min="12036" max="12037" width="20" style="113" customWidth="1"/>
    <col min="12038" max="12288" width="9.140625" style="113"/>
    <col min="12289" max="12289" width="50" style="113" customWidth="1"/>
    <col min="12290" max="12290" width="10" style="113" customWidth="1"/>
    <col min="12291" max="12291" width="9.140625" style="113"/>
    <col min="12292" max="12293" width="20" style="113" customWidth="1"/>
    <col min="12294" max="12544" width="9.140625" style="113"/>
    <col min="12545" max="12545" width="50" style="113" customWidth="1"/>
    <col min="12546" max="12546" width="10" style="113" customWidth="1"/>
    <col min="12547" max="12547" width="9.140625" style="113"/>
    <col min="12548" max="12549" width="20" style="113" customWidth="1"/>
    <col min="12550" max="12800" width="9.140625" style="113"/>
    <col min="12801" max="12801" width="50" style="113" customWidth="1"/>
    <col min="12802" max="12802" width="10" style="113" customWidth="1"/>
    <col min="12803" max="12803" width="9.140625" style="113"/>
    <col min="12804" max="12805" width="20" style="113" customWidth="1"/>
    <col min="12806" max="13056" width="9.140625" style="113"/>
    <col min="13057" max="13057" width="50" style="113" customWidth="1"/>
    <col min="13058" max="13058" width="10" style="113" customWidth="1"/>
    <col min="13059" max="13059" width="9.140625" style="113"/>
    <col min="13060" max="13061" width="20" style="113" customWidth="1"/>
    <col min="13062" max="13312" width="9.140625" style="113"/>
    <col min="13313" max="13313" width="50" style="113" customWidth="1"/>
    <col min="13314" max="13314" width="10" style="113" customWidth="1"/>
    <col min="13315" max="13315" width="9.140625" style="113"/>
    <col min="13316" max="13317" width="20" style="113" customWidth="1"/>
    <col min="13318" max="13568" width="9.140625" style="113"/>
    <col min="13569" max="13569" width="50" style="113" customWidth="1"/>
    <col min="13570" max="13570" width="10" style="113" customWidth="1"/>
    <col min="13571" max="13571" width="9.140625" style="113"/>
    <col min="13572" max="13573" width="20" style="113" customWidth="1"/>
    <col min="13574" max="13824" width="9.140625" style="113"/>
    <col min="13825" max="13825" width="50" style="113" customWidth="1"/>
    <col min="13826" max="13826" width="10" style="113" customWidth="1"/>
    <col min="13827" max="13827" width="9.140625" style="113"/>
    <col min="13828" max="13829" width="20" style="113" customWidth="1"/>
    <col min="13830" max="14080" width="9.140625" style="113"/>
    <col min="14081" max="14081" width="50" style="113" customWidth="1"/>
    <col min="14082" max="14082" width="10" style="113" customWidth="1"/>
    <col min="14083" max="14083" width="9.140625" style="113"/>
    <col min="14084" max="14085" width="20" style="113" customWidth="1"/>
    <col min="14086" max="14336" width="9.140625" style="113"/>
    <col min="14337" max="14337" width="50" style="113" customWidth="1"/>
    <col min="14338" max="14338" width="10" style="113" customWidth="1"/>
    <col min="14339" max="14339" width="9.140625" style="113"/>
    <col min="14340" max="14341" width="20" style="113" customWidth="1"/>
    <col min="14342" max="14592" width="9.140625" style="113"/>
    <col min="14593" max="14593" width="50" style="113" customWidth="1"/>
    <col min="14594" max="14594" width="10" style="113" customWidth="1"/>
    <col min="14595" max="14595" width="9.140625" style="113"/>
    <col min="14596" max="14597" width="20" style="113" customWidth="1"/>
    <col min="14598" max="14848" width="9.140625" style="113"/>
    <col min="14849" max="14849" width="50" style="113" customWidth="1"/>
    <col min="14850" max="14850" width="10" style="113" customWidth="1"/>
    <col min="14851" max="14851" width="9.140625" style="113"/>
    <col min="14852" max="14853" width="20" style="113" customWidth="1"/>
    <col min="14854" max="15104" width="9.140625" style="113"/>
    <col min="15105" max="15105" width="50" style="113" customWidth="1"/>
    <col min="15106" max="15106" width="10" style="113" customWidth="1"/>
    <col min="15107" max="15107" width="9.140625" style="113"/>
    <col min="15108" max="15109" width="20" style="113" customWidth="1"/>
    <col min="15110" max="15360" width="9.140625" style="113"/>
    <col min="15361" max="15361" width="50" style="113" customWidth="1"/>
    <col min="15362" max="15362" width="10" style="113" customWidth="1"/>
    <col min="15363" max="15363" width="9.140625" style="113"/>
    <col min="15364" max="15365" width="20" style="113" customWidth="1"/>
    <col min="15366" max="15616" width="9.140625" style="113"/>
    <col min="15617" max="15617" width="50" style="113" customWidth="1"/>
    <col min="15618" max="15618" width="10" style="113" customWidth="1"/>
    <col min="15619" max="15619" width="9.140625" style="113"/>
    <col min="15620" max="15621" width="20" style="113" customWidth="1"/>
    <col min="15622" max="15872" width="9.140625" style="113"/>
    <col min="15873" max="15873" width="50" style="113" customWidth="1"/>
    <col min="15874" max="15874" width="10" style="113" customWidth="1"/>
    <col min="15875" max="15875" width="9.140625" style="113"/>
    <col min="15876" max="15877" width="20" style="113" customWidth="1"/>
    <col min="15878" max="16128" width="9.140625" style="113"/>
    <col min="16129" max="16129" width="50" style="113" customWidth="1"/>
    <col min="16130" max="16130" width="10" style="113" customWidth="1"/>
    <col min="16131" max="16131" width="9.140625" style="113"/>
    <col min="16132" max="16133" width="20" style="113" customWidth="1"/>
    <col min="16134" max="16384" width="9.140625" style="113"/>
  </cols>
  <sheetData>
    <row r="1" spans="1:10">
      <c r="A1" s="467" t="s">
        <v>1088</v>
      </c>
      <c r="B1" s="467"/>
      <c r="C1" s="466" t="s">
        <v>1106</v>
      </c>
      <c r="D1" s="466"/>
      <c r="E1" s="466"/>
    </row>
    <row r="2" spans="1:10">
      <c r="A2" s="468" t="s">
        <v>1089</v>
      </c>
      <c r="B2" s="468"/>
      <c r="C2" s="466" t="str">
        <f>CĐKT!C2</f>
        <v xml:space="preserve">                 Quý II năm tài chính 2015</v>
      </c>
      <c r="D2" s="466"/>
      <c r="E2" s="466"/>
    </row>
    <row r="3" spans="1:10">
      <c r="A3" s="468" t="s">
        <v>1090</v>
      </c>
      <c r="B3" s="468"/>
      <c r="C3" s="456"/>
      <c r="D3" s="115"/>
      <c r="E3" s="115"/>
    </row>
    <row r="4" spans="1:10">
      <c r="A4" s="456"/>
      <c r="B4" s="456"/>
      <c r="C4" s="466" t="s">
        <v>1107</v>
      </c>
      <c r="D4" s="466"/>
      <c r="E4" s="466"/>
    </row>
    <row r="5" spans="1:10" ht="26.25" customHeight="1">
      <c r="A5" s="456"/>
      <c r="B5" s="483" t="s">
        <v>1101</v>
      </c>
      <c r="C5" s="483"/>
      <c r="D5" s="483"/>
      <c r="E5" s="483"/>
      <c r="F5" s="133"/>
    </row>
    <row r="6" spans="1:10" ht="12.75" customHeight="1">
      <c r="A6" s="456"/>
      <c r="B6" s="134"/>
      <c r="C6" s="454"/>
      <c r="D6" s="454"/>
      <c r="E6" s="454"/>
      <c r="F6" s="125"/>
    </row>
    <row r="7" spans="1:10" ht="20.100000000000001" customHeight="1">
      <c r="A7" s="481" t="s">
        <v>314</v>
      </c>
      <c r="B7" s="481"/>
      <c r="C7" s="481"/>
      <c r="D7" s="481"/>
      <c r="E7" s="481"/>
      <c r="F7" s="112"/>
      <c r="G7" s="112"/>
      <c r="H7" s="112"/>
      <c r="I7" s="112"/>
      <c r="J7" s="112"/>
    </row>
    <row r="8" spans="1:10" ht="12" customHeight="1">
      <c r="A8" s="482" t="s">
        <v>230</v>
      </c>
      <c r="B8" s="482"/>
      <c r="C8" s="482"/>
      <c r="D8" s="482"/>
      <c r="E8" s="482"/>
      <c r="F8" s="111"/>
      <c r="G8" s="111"/>
      <c r="H8" s="111"/>
      <c r="I8" s="111"/>
      <c r="J8" s="111"/>
    </row>
    <row r="9" spans="1:10">
      <c r="A9" s="481" t="s">
        <v>1211</v>
      </c>
      <c r="B9" s="481"/>
      <c r="C9" s="481"/>
      <c r="D9" s="481"/>
      <c r="E9" s="481"/>
      <c r="F9" s="112"/>
      <c r="G9" s="112"/>
      <c r="H9" s="112"/>
      <c r="I9" s="112"/>
      <c r="J9" s="112"/>
    </row>
    <row r="10" spans="1:10" ht="38.25">
      <c r="A10" s="118" t="s">
        <v>714</v>
      </c>
      <c r="B10" s="119" t="s">
        <v>1092</v>
      </c>
      <c r="C10" s="119" t="s">
        <v>1093</v>
      </c>
      <c r="D10" s="119" t="s">
        <v>1099</v>
      </c>
      <c r="E10" s="119" t="s">
        <v>1100</v>
      </c>
    </row>
    <row r="11" spans="1:10" ht="14.25" customHeight="1">
      <c r="A11" s="456" t="s">
        <v>1037</v>
      </c>
      <c r="B11" s="456"/>
      <c r="C11" s="456"/>
      <c r="D11" s="170"/>
      <c r="E11" s="115">
        <v>0</v>
      </c>
    </row>
    <row r="12" spans="1:10" ht="14.25" customHeight="1">
      <c r="A12" s="455" t="s">
        <v>1038</v>
      </c>
      <c r="B12" s="455" t="s">
        <v>81</v>
      </c>
      <c r="C12" s="455"/>
      <c r="D12" s="180">
        <v>-1508312510</v>
      </c>
      <c r="E12" s="115">
        <v>-8079465546</v>
      </c>
    </row>
    <row r="13" spans="1:10" ht="14.25" customHeight="1">
      <c r="A13" s="456" t="s">
        <v>1039</v>
      </c>
      <c r="B13" s="456"/>
      <c r="C13" s="456"/>
    </row>
    <row r="14" spans="1:10" ht="14.25" customHeight="1">
      <c r="A14" s="455" t="s">
        <v>1040</v>
      </c>
      <c r="B14" s="455" t="s">
        <v>82</v>
      </c>
      <c r="C14" s="455"/>
      <c r="D14" s="170">
        <v>110675393</v>
      </c>
      <c r="E14" s="122">
        <v>251861677</v>
      </c>
    </row>
    <row r="15" spans="1:10" ht="14.25" customHeight="1">
      <c r="A15" s="455" t="s">
        <v>1041</v>
      </c>
      <c r="B15" s="455" t="s">
        <v>96</v>
      </c>
      <c r="C15" s="455"/>
      <c r="D15" s="170">
        <v>-23459761</v>
      </c>
      <c r="E15" s="122">
        <v>6254723355</v>
      </c>
    </row>
    <row r="16" spans="1:10" ht="14.25" customHeight="1">
      <c r="A16" s="455" t="s">
        <v>1042</v>
      </c>
      <c r="B16" s="455" t="s">
        <v>266</v>
      </c>
      <c r="C16" s="455"/>
      <c r="D16" s="170"/>
      <c r="E16" s="122">
        <v>0</v>
      </c>
    </row>
    <row r="17" spans="1:5" ht="14.25" customHeight="1">
      <c r="A17" s="455" t="s">
        <v>1043</v>
      </c>
      <c r="B17" s="455" t="s">
        <v>97</v>
      </c>
      <c r="C17" s="455"/>
      <c r="E17" s="122">
        <v>-102885</v>
      </c>
    </row>
    <row r="18" spans="1:5" ht="14.25" customHeight="1">
      <c r="A18" s="455" t="s">
        <v>1044</v>
      </c>
      <c r="B18" s="455" t="s">
        <v>98</v>
      </c>
      <c r="C18" s="455"/>
      <c r="D18" s="180"/>
      <c r="E18" s="122"/>
    </row>
    <row r="19" spans="1:5" ht="14.25" customHeight="1">
      <c r="A19" s="456" t="s">
        <v>1045</v>
      </c>
      <c r="B19" s="456" t="s">
        <v>231</v>
      </c>
      <c r="C19" s="456"/>
      <c r="D19" s="180">
        <v>-1421096878</v>
      </c>
      <c r="E19" s="115">
        <v>-1572983399</v>
      </c>
    </row>
    <row r="20" spans="1:5" ht="14.25" customHeight="1">
      <c r="A20" s="455" t="s">
        <v>1046</v>
      </c>
      <c r="B20" s="455" t="s">
        <v>267</v>
      </c>
      <c r="C20" s="455"/>
      <c r="D20" s="170">
        <v>1374094183</v>
      </c>
      <c r="E20" s="122">
        <v>-372939411</v>
      </c>
    </row>
    <row r="21" spans="1:5" ht="14.25" customHeight="1">
      <c r="A21" s="455" t="s">
        <v>1047</v>
      </c>
      <c r="B21" s="455" t="s">
        <v>1024</v>
      </c>
      <c r="C21" s="455"/>
      <c r="D21" s="170"/>
      <c r="E21" s="122">
        <v>0</v>
      </c>
    </row>
    <row r="22" spans="1:5" ht="14.25" customHeight="1">
      <c r="A22" s="455" t="s">
        <v>1048</v>
      </c>
      <c r="B22" s="455" t="s">
        <v>1022</v>
      </c>
      <c r="C22" s="455"/>
      <c r="D22" s="170">
        <v>-2094414140</v>
      </c>
      <c r="E22" s="122">
        <v>338242802</v>
      </c>
    </row>
    <row r="23" spans="1:5" ht="14.25" customHeight="1">
      <c r="A23" s="455" t="s">
        <v>1049</v>
      </c>
      <c r="B23" s="455" t="s">
        <v>1050</v>
      </c>
      <c r="C23" s="455"/>
      <c r="D23" s="170">
        <v>-407753132</v>
      </c>
      <c r="E23" s="122">
        <v>-213000006</v>
      </c>
    </row>
    <row r="24" spans="1:5" ht="14.25" customHeight="1">
      <c r="A24" s="455" t="s">
        <v>1051</v>
      </c>
      <c r="B24" s="455" t="s">
        <v>1052</v>
      </c>
      <c r="C24" s="455"/>
      <c r="D24" s="170"/>
      <c r="E24" s="122">
        <v>0</v>
      </c>
    </row>
    <row r="25" spans="1:5" ht="14.25" customHeight="1">
      <c r="A25" s="455" t="s">
        <v>1053</v>
      </c>
      <c r="B25" s="455" t="s">
        <v>1054</v>
      </c>
      <c r="C25" s="455"/>
      <c r="D25" s="170"/>
      <c r="E25" s="122"/>
    </row>
    <row r="26" spans="1:5" ht="14.25" customHeight="1">
      <c r="A26" s="455" t="s">
        <v>1055</v>
      </c>
      <c r="B26" s="455" t="s">
        <v>1056</v>
      </c>
      <c r="C26" s="455"/>
      <c r="D26" s="170"/>
      <c r="E26" s="122">
        <v>0</v>
      </c>
    </row>
    <row r="27" spans="1:5" ht="14.25" customHeight="1">
      <c r="A27" s="455" t="s">
        <v>1057</v>
      </c>
      <c r="B27" s="455" t="s">
        <v>1058</v>
      </c>
      <c r="C27" s="455"/>
      <c r="D27" s="180"/>
      <c r="E27" s="122">
        <v>-12000000000</v>
      </c>
    </row>
    <row r="28" spans="1:5" ht="14.25" customHeight="1">
      <c r="A28" s="456" t="s">
        <v>1059</v>
      </c>
      <c r="B28" s="456" t="s">
        <v>1020</v>
      </c>
      <c r="C28" s="456"/>
      <c r="D28" s="180">
        <v>-2549169967</v>
      </c>
      <c r="E28" s="115">
        <v>-13820680014</v>
      </c>
    </row>
    <row r="29" spans="1:5" ht="14.25" customHeight="1">
      <c r="A29" s="456" t="s">
        <v>1060</v>
      </c>
      <c r="B29" s="456"/>
      <c r="C29" s="456"/>
      <c r="D29" s="170"/>
      <c r="E29" s="115"/>
    </row>
    <row r="30" spans="1:5" ht="14.25" customHeight="1">
      <c r="A30" s="455" t="s">
        <v>1061</v>
      </c>
      <c r="B30" s="455" t="s">
        <v>1062</v>
      </c>
      <c r="C30" s="455"/>
      <c r="D30" s="170"/>
      <c r="E30" s="122">
        <v>0</v>
      </c>
    </row>
    <row r="31" spans="1:5" ht="14.25" customHeight="1">
      <c r="A31" s="455" t="s">
        <v>1063</v>
      </c>
      <c r="B31" s="455" t="s">
        <v>1064</v>
      </c>
      <c r="C31" s="455"/>
      <c r="D31" s="170"/>
      <c r="E31" s="122">
        <v>0</v>
      </c>
    </row>
    <row r="32" spans="1:5" ht="14.25" customHeight="1">
      <c r="A32" s="455" t="s">
        <v>1065</v>
      </c>
      <c r="B32" s="455" t="s">
        <v>1066</v>
      </c>
      <c r="C32" s="455"/>
      <c r="D32" s="170"/>
      <c r="E32" s="122"/>
    </row>
    <row r="33" spans="1:5" ht="14.25" customHeight="1">
      <c r="A33" s="455" t="s">
        <v>1067</v>
      </c>
      <c r="B33" s="455" t="s">
        <v>1068</v>
      </c>
      <c r="C33" s="455"/>
      <c r="D33" s="170"/>
      <c r="E33" s="122"/>
    </row>
    <row r="34" spans="1:5" ht="14.25" customHeight="1">
      <c r="A34" s="455" t="s">
        <v>1069</v>
      </c>
      <c r="B34" s="455" t="s">
        <v>1018</v>
      </c>
      <c r="C34" s="455"/>
      <c r="D34" s="170"/>
      <c r="E34" s="122"/>
    </row>
    <row r="35" spans="1:5" ht="14.25" customHeight="1">
      <c r="A35" s="455" t="s">
        <v>1070</v>
      </c>
      <c r="B35" s="455" t="s">
        <v>1071</v>
      </c>
      <c r="C35" s="455"/>
      <c r="D35" s="170"/>
      <c r="E35" s="122" t="s">
        <v>141</v>
      </c>
    </row>
    <row r="36" spans="1:5" ht="14.25" customHeight="1">
      <c r="A36" s="455" t="s">
        <v>1072</v>
      </c>
      <c r="B36" s="455" t="s">
        <v>1073</v>
      </c>
      <c r="C36" s="455"/>
      <c r="D36" s="170">
        <v>0</v>
      </c>
      <c r="E36" s="122">
        <v>102885</v>
      </c>
    </row>
    <row r="37" spans="1:5" ht="14.25" customHeight="1">
      <c r="A37" s="456" t="s">
        <v>58</v>
      </c>
      <c r="B37" s="456" t="s">
        <v>1016</v>
      </c>
      <c r="C37" s="456"/>
      <c r="D37" s="180">
        <v>0</v>
      </c>
      <c r="E37" s="115">
        <v>102885</v>
      </c>
    </row>
    <row r="38" spans="1:5" ht="14.25" customHeight="1">
      <c r="A38" s="456" t="s">
        <v>1074</v>
      </c>
      <c r="B38" s="456"/>
      <c r="C38" s="456"/>
      <c r="D38" s="170"/>
      <c r="E38" s="122">
        <v>0</v>
      </c>
    </row>
    <row r="39" spans="1:5" ht="14.25" customHeight="1">
      <c r="A39" s="455" t="s">
        <v>1075</v>
      </c>
      <c r="B39" s="455" t="s">
        <v>1014</v>
      </c>
      <c r="C39" s="455"/>
      <c r="D39" s="170"/>
      <c r="E39" s="122"/>
    </row>
    <row r="40" spans="1:5" ht="14.25" customHeight="1">
      <c r="A40" s="455" t="s">
        <v>1076</v>
      </c>
      <c r="B40" s="455" t="s">
        <v>1012</v>
      </c>
      <c r="C40" s="455"/>
      <c r="D40" s="170"/>
      <c r="E40" s="122"/>
    </row>
    <row r="41" spans="1:5" ht="14.25" customHeight="1">
      <c r="A41" s="455" t="s">
        <v>1077</v>
      </c>
      <c r="B41" s="455" t="s">
        <v>1078</v>
      </c>
      <c r="C41" s="455"/>
      <c r="D41" s="170"/>
      <c r="E41" s="122"/>
    </row>
    <row r="42" spans="1:5" ht="14.25" customHeight="1">
      <c r="A42" s="455" t="s">
        <v>1079</v>
      </c>
      <c r="B42" s="455" t="s">
        <v>1080</v>
      </c>
      <c r="C42" s="455"/>
      <c r="D42" s="170"/>
      <c r="E42" s="115" t="s">
        <v>141</v>
      </c>
    </row>
    <row r="43" spans="1:5" ht="14.25" customHeight="1">
      <c r="A43" s="455" t="s">
        <v>1081</v>
      </c>
      <c r="B43" s="455" t="s">
        <v>1082</v>
      </c>
      <c r="C43" s="455"/>
      <c r="D43" s="170"/>
      <c r="E43" s="115"/>
    </row>
    <row r="44" spans="1:5" ht="14.25" customHeight="1">
      <c r="A44" s="455" t="s">
        <v>1083</v>
      </c>
      <c r="B44" s="455" t="s">
        <v>1084</v>
      </c>
      <c r="C44" s="455"/>
      <c r="D44" s="180"/>
      <c r="E44" s="122"/>
    </row>
    <row r="45" spans="1:5" ht="14.25" customHeight="1">
      <c r="A45" s="456" t="s">
        <v>263</v>
      </c>
      <c r="B45" s="456" t="s">
        <v>1010</v>
      </c>
      <c r="C45" s="456"/>
      <c r="D45" s="180"/>
      <c r="E45" s="122" t="s">
        <v>141</v>
      </c>
    </row>
    <row r="46" spans="1:5" ht="14.25" customHeight="1">
      <c r="A46" s="456" t="s">
        <v>1085</v>
      </c>
      <c r="B46" s="456" t="s">
        <v>1008</v>
      </c>
      <c r="C46" s="456"/>
      <c r="D46" s="170">
        <v>-2549169967</v>
      </c>
      <c r="E46" s="115">
        <v>-13820577129</v>
      </c>
    </row>
    <row r="47" spans="1:5" ht="14.25" customHeight="1">
      <c r="A47" s="455" t="s">
        <v>1086</v>
      </c>
      <c r="B47" s="455" t="s">
        <v>1002</v>
      </c>
      <c r="C47" s="455"/>
      <c r="D47" s="170">
        <v>11535034123</v>
      </c>
      <c r="E47" s="122">
        <v>21344236057</v>
      </c>
    </row>
    <row r="48" spans="1:5" ht="14.25" customHeight="1">
      <c r="A48" s="455" t="s">
        <v>143</v>
      </c>
      <c r="B48" s="455" t="s">
        <v>1000</v>
      </c>
      <c r="C48" s="455"/>
      <c r="D48" s="180">
        <v>0</v>
      </c>
    </row>
    <row r="49" spans="1:6" ht="14.25" customHeight="1">
      <c r="A49" s="456" t="s">
        <v>1087</v>
      </c>
      <c r="B49" s="456" t="s">
        <v>996</v>
      </c>
      <c r="C49" s="456"/>
      <c r="D49" s="115">
        <v>8985864156</v>
      </c>
      <c r="E49" s="115">
        <v>7523658928</v>
      </c>
    </row>
    <row r="50" spans="1:6">
      <c r="A50" s="456"/>
      <c r="B50" s="456"/>
      <c r="C50" s="456"/>
      <c r="D50" s="137"/>
      <c r="E50" s="115"/>
      <c r="F50" s="136"/>
    </row>
    <row r="51" spans="1:6">
      <c r="A51" s="456"/>
      <c r="B51" s="456"/>
      <c r="C51" s="456"/>
      <c r="D51" s="137"/>
      <c r="E51" s="456"/>
      <c r="F51" s="136"/>
    </row>
    <row r="52" spans="1:6">
      <c r="A52" s="456" t="str">
        <f>CĐKT!A203</f>
        <v xml:space="preserve">               Người lập                                                       Kế toán Trưởng                                               Chủ tịch HĐQT</v>
      </c>
      <c r="B52" s="456"/>
      <c r="C52" s="456"/>
      <c r="D52" s="456"/>
      <c r="E52" s="456"/>
      <c r="F52" s="136"/>
    </row>
    <row r="53" spans="1:6">
      <c r="A53" s="456"/>
      <c r="B53" s="456"/>
      <c r="C53" s="456"/>
      <c r="D53" s="456"/>
      <c r="E53" s="456"/>
      <c r="F53" s="136"/>
    </row>
    <row r="54" spans="1:6">
      <c r="A54" s="456"/>
      <c r="B54" s="456"/>
      <c r="C54" s="456"/>
      <c r="D54" s="456"/>
      <c r="E54" s="456"/>
    </row>
    <row r="55" spans="1:6">
      <c r="A55" s="456"/>
      <c r="B55" s="456"/>
      <c r="C55" s="456"/>
      <c r="D55" s="456"/>
      <c r="E55" s="456"/>
    </row>
    <row r="56" spans="1:6">
      <c r="A56" s="456"/>
      <c r="B56" s="456"/>
      <c r="C56" s="456"/>
      <c r="D56" s="456"/>
      <c r="E56" s="456"/>
    </row>
    <row r="57" spans="1:6">
      <c r="A57" s="456"/>
      <c r="B57" s="456"/>
      <c r="C57" s="456"/>
      <c r="D57" s="456"/>
      <c r="E57" s="456"/>
    </row>
    <row r="58" spans="1:6">
      <c r="A58" s="456"/>
      <c r="B58" s="456"/>
      <c r="C58" s="456"/>
      <c r="D58" s="456"/>
      <c r="E58" s="456"/>
    </row>
    <row r="59" spans="1:6">
      <c r="A59" s="135" t="str">
        <f>CĐKT!A208</f>
        <v xml:space="preserve">      Nguyễn Thị Năm                                               Nguyễn Tuyết Hạnh                                            Ronald Nguyễn Anh Đạt</v>
      </c>
      <c r="B59" s="456"/>
      <c r="C59" s="456"/>
      <c r="D59" s="456"/>
      <c r="E59" s="456"/>
    </row>
    <row r="60" spans="1:6">
      <c r="A60" s="456"/>
      <c r="B60" s="456"/>
      <c r="C60" s="456"/>
      <c r="D60" s="456"/>
      <c r="E60" s="456"/>
    </row>
    <row r="61" spans="1:6">
      <c r="A61" s="456"/>
      <c r="B61" s="456"/>
      <c r="C61" s="456"/>
      <c r="D61" s="456"/>
      <c r="E61" s="456"/>
    </row>
    <row r="62" spans="1:6">
      <c r="A62" s="457"/>
      <c r="B62" s="456"/>
      <c r="C62" s="456"/>
      <c r="D62" s="456"/>
      <c r="E62" s="458"/>
    </row>
    <row r="63" spans="1:6">
      <c r="A63" s="459"/>
      <c r="B63" s="460"/>
      <c r="C63" s="460"/>
      <c r="D63" s="460"/>
      <c r="E63" s="461"/>
    </row>
  </sheetData>
  <mergeCells count="10">
    <mergeCell ref="A7:E7"/>
    <mergeCell ref="A8:E8"/>
    <mergeCell ref="A9:E9"/>
    <mergeCell ref="A1:B1"/>
    <mergeCell ref="A2:B2"/>
    <mergeCell ref="A3:B3"/>
    <mergeCell ref="C1:E1"/>
    <mergeCell ref="C2:E2"/>
    <mergeCell ref="C4:E4"/>
    <mergeCell ref="B5:E5"/>
  </mergeCells>
  <pageMargins left="0.42" right="0.19"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filterMode="1">
    <tabColor indexed="12"/>
  </sheetPr>
  <dimension ref="A1:AX1060"/>
  <sheetViews>
    <sheetView showGridLines="0" tabSelected="1" view="pageBreakPreview" topLeftCell="B1" zoomScaleNormal="100" zoomScaleSheetLayoutView="100" workbookViewId="0">
      <selection activeCell="AD195" sqref="AD195:AI195"/>
    </sheetView>
  </sheetViews>
  <sheetFormatPr defaultColWidth="2.5703125" defaultRowHeight="15" customHeight="1" outlineLevelRow="1" outlineLevelCol="1"/>
  <cols>
    <col min="1" max="1" width="2.85546875" style="162" customWidth="1"/>
    <col min="2" max="2" width="1.7109375" style="162" customWidth="1"/>
    <col min="3" max="3" width="2.85546875" style="145" customWidth="1"/>
    <col min="4" max="5" width="2.42578125" style="41" customWidth="1"/>
    <col min="6" max="8" width="2.5703125" style="41" customWidth="1"/>
    <col min="9" max="9" width="2.42578125" style="41" customWidth="1"/>
    <col min="10" max="10" width="2.28515625" style="41" customWidth="1"/>
    <col min="11" max="12" width="2.42578125" style="41" customWidth="1"/>
    <col min="13" max="13" width="2.5703125" style="41" customWidth="1"/>
    <col min="14" max="14" width="2.42578125" style="41" customWidth="1"/>
    <col min="15" max="17" width="2.5703125" style="41" customWidth="1"/>
    <col min="18" max="18" width="0.7109375" style="41" hidden="1" customWidth="1"/>
    <col min="19" max="19" width="2.42578125" style="41" customWidth="1"/>
    <col min="20" max="21" width="2.5703125" style="41" customWidth="1"/>
    <col min="22" max="22" width="2.28515625" style="41" customWidth="1"/>
    <col min="23" max="23" width="5" style="79" customWidth="1"/>
    <col min="24" max="24" width="1.85546875" style="79" customWidth="1"/>
    <col min="25" max="25" width="2.42578125" style="79" customWidth="1"/>
    <col min="26" max="29" width="2.5703125" style="79" customWidth="1"/>
    <col min="30" max="30" width="0.85546875" style="79" customWidth="1"/>
    <col min="31" max="33" width="2.5703125" style="79" customWidth="1"/>
    <col min="34" max="34" width="5.42578125" style="79" customWidth="1"/>
    <col min="35" max="35" width="1.85546875" style="79" customWidth="1"/>
    <col min="36" max="36" width="2.5703125" style="79" customWidth="1"/>
    <col min="37" max="37" width="2.5703125" style="78" customWidth="1" outlineLevel="1"/>
    <col min="38" max="38" width="16.42578125" style="78" customWidth="1"/>
    <col min="39" max="39" width="16.42578125" style="78" customWidth="1" outlineLevel="1"/>
    <col min="40" max="16384" width="2.5703125" style="41"/>
  </cols>
  <sheetData>
    <row r="1" spans="1:39" s="255" customFormat="1" ht="15" customHeight="1">
      <c r="A1" s="166" t="s">
        <v>643</v>
      </c>
      <c r="B1" s="253"/>
      <c r="C1" s="254"/>
      <c r="D1" s="254"/>
      <c r="E1" s="254"/>
      <c r="F1" s="254"/>
      <c r="G1" s="254"/>
      <c r="H1" s="254"/>
      <c r="I1" s="254"/>
      <c r="J1" s="254"/>
      <c r="K1" s="254"/>
      <c r="L1" s="254"/>
      <c r="M1" s="254"/>
      <c r="N1" s="254"/>
      <c r="O1" s="254"/>
      <c r="P1" s="254"/>
      <c r="Q1" s="254"/>
      <c r="R1" s="254"/>
      <c r="S1" s="254"/>
      <c r="T1" s="254"/>
      <c r="W1" s="94"/>
      <c r="X1" s="94"/>
      <c r="Y1" s="94"/>
      <c r="Z1" s="94"/>
      <c r="AA1" s="94"/>
      <c r="AB1" s="94"/>
      <c r="AC1" s="94"/>
      <c r="AD1" s="94"/>
      <c r="AE1" s="94"/>
      <c r="AF1" s="94"/>
      <c r="AG1" s="94"/>
      <c r="AH1" s="94"/>
      <c r="AI1" s="256"/>
      <c r="AJ1" s="256"/>
      <c r="AK1" s="95"/>
      <c r="AL1" s="95"/>
      <c r="AM1" s="95"/>
    </row>
    <row r="2" spans="1:39" s="255" customFormat="1" ht="15" customHeight="1">
      <c r="A2" s="491" t="s">
        <v>647</v>
      </c>
      <c r="B2" s="491"/>
      <c r="C2" s="491"/>
      <c r="D2" s="491"/>
      <c r="E2" s="491"/>
      <c r="F2" s="491"/>
      <c r="G2" s="491"/>
      <c r="H2" s="491"/>
      <c r="I2" s="491"/>
      <c r="J2" s="491"/>
      <c r="K2" s="491"/>
      <c r="L2" s="491"/>
      <c r="M2" s="491"/>
      <c r="N2" s="491"/>
      <c r="O2" s="491"/>
      <c r="P2" s="491"/>
      <c r="Q2" s="491"/>
      <c r="R2" s="491"/>
      <c r="S2" s="491"/>
      <c r="W2" s="94"/>
      <c r="X2" s="94"/>
      <c r="Y2" s="94"/>
      <c r="Z2" s="94"/>
      <c r="AA2" s="94"/>
      <c r="AB2" s="94"/>
      <c r="AC2" s="94"/>
      <c r="AD2" s="94"/>
      <c r="AE2" s="94"/>
      <c r="AF2" s="94"/>
      <c r="AG2" s="94"/>
      <c r="AH2" s="94"/>
      <c r="AI2" s="168" t="s">
        <v>285</v>
      </c>
      <c r="AJ2" s="75"/>
      <c r="AK2" s="78"/>
      <c r="AL2" s="78"/>
      <c r="AM2" s="78"/>
    </row>
    <row r="3" spans="1:39" s="255" customFormat="1" ht="15" customHeight="1">
      <c r="A3" s="581"/>
      <c r="B3" s="581"/>
      <c r="C3" s="581"/>
      <c r="D3" s="581"/>
      <c r="E3" s="581"/>
      <c r="F3" s="581"/>
      <c r="G3" s="581"/>
      <c r="H3" s="581"/>
      <c r="I3" s="581"/>
      <c r="J3" s="581"/>
      <c r="K3" s="581"/>
      <c r="L3" s="581"/>
      <c r="M3" s="581"/>
      <c r="N3" s="581"/>
      <c r="O3" s="581"/>
      <c r="P3" s="581"/>
      <c r="Q3" s="581"/>
      <c r="R3" s="581"/>
      <c r="S3" s="581"/>
      <c r="T3" s="257"/>
      <c r="U3" s="257"/>
      <c r="V3" s="257"/>
      <c r="W3" s="258"/>
      <c r="X3" s="258"/>
      <c r="Y3" s="258"/>
      <c r="Z3" s="258"/>
      <c r="AA3" s="258"/>
      <c r="AB3" s="258"/>
      <c r="AC3" s="258"/>
      <c r="AD3" s="258"/>
      <c r="AE3" s="258"/>
      <c r="AF3" s="258"/>
      <c r="AG3" s="258"/>
      <c r="AH3" s="258"/>
      <c r="AI3" s="259" t="str">
        <f>LCTT!A9</f>
        <v>Từ 1/04/2015 đến 30/06/2015</v>
      </c>
      <c r="AJ3" s="75"/>
      <c r="AK3" s="78"/>
      <c r="AL3" s="78"/>
      <c r="AM3" s="78"/>
    </row>
    <row r="4" spans="1:39" s="255" customFormat="1" ht="12.75">
      <c r="A4" s="254"/>
      <c r="B4" s="254"/>
      <c r="C4" s="254"/>
      <c r="W4" s="94"/>
      <c r="X4" s="94"/>
      <c r="Y4" s="94"/>
      <c r="Z4" s="94"/>
      <c r="AA4" s="94"/>
      <c r="AB4" s="94"/>
      <c r="AC4" s="94"/>
      <c r="AD4" s="94"/>
      <c r="AE4" s="94"/>
      <c r="AF4" s="94"/>
      <c r="AG4" s="94"/>
      <c r="AH4" s="94"/>
      <c r="AI4" s="94"/>
      <c r="AJ4" s="94"/>
      <c r="AK4" s="95"/>
      <c r="AL4" s="95"/>
      <c r="AM4" s="95"/>
    </row>
    <row r="5" spans="1:39" s="262" customFormat="1" ht="18.75">
      <c r="A5" s="582" t="s">
        <v>351</v>
      </c>
      <c r="B5" s="582"/>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260"/>
      <c r="AK5" s="261"/>
      <c r="AL5" s="261"/>
      <c r="AM5" s="261"/>
    </row>
    <row r="6" spans="1:39" s="255" customFormat="1" ht="12.75">
      <c r="A6" s="583" t="str">
        <f>LCTT!A9</f>
        <v>Từ 1/04/2015 đến 30/06/2015</v>
      </c>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263"/>
      <c r="AK6" s="95"/>
      <c r="AL6" s="95"/>
      <c r="AM6" s="95"/>
    </row>
    <row r="7" spans="1:39" s="255" customFormat="1" ht="15" customHeight="1">
      <c r="A7" s="166"/>
      <c r="B7" s="254"/>
      <c r="C7" s="254"/>
      <c r="W7" s="94"/>
      <c r="X7" s="94"/>
      <c r="Y7" s="94"/>
      <c r="Z7" s="94"/>
      <c r="AA7" s="94"/>
      <c r="AB7" s="94"/>
      <c r="AC7" s="94"/>
      <c r="AD7" s="94"/>
      <c r="AE7" s="94"/>
      <c r="AF7" s="94"/>
      <c r="AG7" s="94"/>
      <c r="AH7" s="94"/>
      <c r="AI7" s="94"/>
      <c r="AJ7" s="94"/>
      <c r="AK7" s="95"/>
      <c r="AL7" s="95"/>
      <c r="AM7" s="95"/>
    </row>
    <row r="8" spans="1:39" s="255" customFormat="1" ht="15" customHeight="1">
      <c r="A8" s="166">
        <v>1</v>
      </c>
      <c r="B8" s="264" t="s">
        <v>128</v>
      </c>
      <c r="C8" s="254" t="s">
        <v>353</v>
      </c>
      <c r="W8" s="94"/>
      <c r="X8" s="94"/>
      <c r="Y8" s="94"/>
      <c r="Z8" s="94"/>
      <c r="AA8" s="94"/>
      <c r="AB8" s="94"/>
      <c r="AC8" s="94"/>
      <c r="AD8" s="94"/>
      <c r="AE8" s="94"/>
      <c r="AF8" s="94"/>
      <c r="AG8" s="94"/>
      <c r="AH8" s="94"/>
      <c r="AI8" s="94"/>
      <c r="AJ8" s="94"/>
      <c r="AK8" s="95"/>
      <c r="AL8" s="95"/>
      <c r="AM8" s="95"/>
    </row>
    <row r="9" spans="1:39" s="255" customFormat="1" ht="24.75" customHeight="1">
      <c r="A9" s="166" t="s">
        <v>679</v>
      </c>
      <c r="B9" s="254"/>
      <c r="C9" s="166" t="s">
        <v>246</v>
      </c>
      <c r="W9" s="94"/>
      <c r="X9" s="94"/>
      <c r="Y9" s="94"/>
      <c r="Z9" s="94"/>
      <c r="AA9" s="94"/>
      <c r="AB9" s="94"/>
      <c r="AC9" s="94"/>
      <c r="AD9" s="94"/>
      <c r="AE9" s="94"/>
      <c r="AF9" s="94"/>
      <c r="AG9" s="94"/>
      <c r="AH9" s="94"/>
      <c r="AI9" s="94"/>
      <c r="AJ9" s="94"/>
      <c r="AK9" s="95"/>
      <c r="AL9" s="95"/>
      <c r="AM9" s="95"/>
    </row>
    <row r="10" spans="1:39" s="255" customFormat="1" ht="93" customHeight="1">
      <c r="A10" s="166" t="s">
        <v>679</v>
      </c>
      <c r="B10" s="254"/>
      <c r="C10" s="572" t="s">
        <v>678</v>
      </c>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265"/>
      <c r="AK10" s="266"/>
      <c r="AL10" s="266"/>
      <c r="AM10" s="266"/>
    </row>
    <row r="11" spans="1:39" s="255" customFormat="1" ht="23.25" customHeight="1">
      <c r="A11" s="166" t="s">
        <v>679</v>
      </c>
      <c r="B11" s="254"/>
      <c r="C11" s="572" t="s">
        <v>648</v>
      </c>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267"/>
      <c r="AK11" s="266"/>
      <c r="AL11" s="266"/>
      <c r="AM11" s="266"/>
    </row>
    <row r="12" spans="1:39" s="255" customFormat="1" ht="36" customHeight="1">
      <c r="A12" s="166" t="s">
        <v>679</v>
      </c>
      <c r="B12" s="254"/>
      <c r="C12" s="572" t="s">
        <v>687</v>
      </c>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267"/>
      <c r="AK12" s="266"/>
      <c r="AL12" s="266"/>
      <c r="AM12" s="266"/>
    </row>
    <row r="13" spans="1:39" s="255" customFormat="1" ht="15" customHeight="1">
      <c r="A13" s="166"/>
      <c r="B13" s="254"/>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7"/>
      <c r="AK13" s="266"/>
      <c r="AL13" s="266"/>
      <c r="AM13" s="266"/>
    </row>
    <row r="14" spans="1:39" s="255" customFormat="1" ht="15" hidden="1" customHeight="1" outlineLevel="1">
      <c r="A14" s="166" t="s">
        <v>679</v>
      </c>
      <c r="B14" s="254"/>
      <c r="C14" s="577" t="s">
        <v>352</v>
      </c>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K14" s="268"/>
      <c r="AL14" s="268"/>
      <c r="AM14" s="268"/>
    </row>
    <row r="15" spans="1:39" s="255" customFormat="1" ht="25.5" hidden="1" customHeight="1" outlineLevel="1">
      <c r="A15" s="166" t="s">
        <v>679</v>
      </c>
      <c r="B15" s="254"/>
      <c r="C15" s="269" t="s">
        <v>553</v>
      </c>
      <c r="D15" s="257"/>
      <c r="E15" s="257"/>
      <c r="F15" s="257"/>
      <c r="G15" s="257"/>
      <c r="H15" s="257"/>
      <c r="I15" s="257"/>
      <c r="J15" s="257"/>
      <c r="K15" s="257"/>
      <c r="L15" s="257"/>
      <c r="M15" s="257"/>
      <c r="N15" s="257"/>
      <c r="O15" s="257"/>
      <c r="P15" s="257"/>
      <c r="Q15" s="257"/>
      <c r="R15" s="254"/>
      <c r="S15" s="270" t="s">
        <v>61</v>
      </c>
      <c r="T15" s="270"/>
      <c r="U15" s="270"/>
      <c r="V15" s="270"/>
      <c r="W15" s="257"/>
      <c r="X15" s="270"/>
      <c r="Y15" s="270"/>
      <c r="Z15" s="270"/>
      <c r="AA15" s="270"/>
      <c r="AB15" s="270"/>
      <c r="AC15" s="270"/>
      <c r="AD15" s="270"/>
      <c r="AE15" s="270"/>
      <c r="AF15" s="270"/>
      <c r="AG15" s="270"/>
      <c r="AH15" s="270"/>
      <c r="AI15" s="270"/>
      <c r="AJ15" s="94"/>
      <c r="AK15" s="95"/>
      <c r="AL15" s="95"/>
      <c r="AM15" s="95"/>
    </row>
    <row r="16" spans="1:39" s="255" customFormat="1" ht="10.5" hidden="1" customHeight="1" outlineLevel="1">
      <c r="A16" s="166" t="s">
        <v>679</v>
      </c>
      <c r="B16" s="254"/>
      <c r="C16" s="271"/>
      <c r="X16" s="254"/>
      <c r="Y16" s="94"/>
      <c r="Z16" s="94"/>
      <c r="AA16" s="94"/>
      <c r="AB16" s="94"/>
      <c r="AC16" s="94"/>
      <c r="AD16" s="94"/>
      <c r="AE16" s="94"/>
      <c r="AF16" s="94"/>
      <c r="AG16" s="94"/>
      <c r="AH16" s="94"/>
      <c r="AI16" s="94"/>
      <c r="AJ16" s="94"/>
      <c r="AK16" s="95"/>
      <c r="AL16" s="95"/>
      <c r="AM16" s="95"/>
    </row>
    <row r="17" spans="1:39" s="278" customFormat="1" ht="19.5" hidden="1" customHeight="1" outlineLevel="1">
      <c r="A17" s="272" t="s">
        <v>679</v>
      </c>
      <c r="B17" s="273"/>
      <c r="C17" s="274" t="s">
        <v>141</v>
      </c>
      <c r="D17" s="573" t="s">
        <v>593</v>
      </c>
      <c r="E17" s="573"/>
      <c r="F17" s="573"/>
      <c r="G17" s="573"/>
      <c r="H17" s="573"/>
      <c r="I17" s="573"/>
      <c r="J17" s="573"/>
      <c r="K17" s="573"/>
      <c r="L17" s="573"/>
      <c r="M17" s="573"/>
      <c r="N17" s="573"/>
      <c r="O17" s="573"/>
      <c r="P17" s="573"/>
      <c r="Q17" s="573"/>
      <c r="R17" s="275"/>
      <c r="S17" s="578" t="s">
        <v>423</v>
      </c>
      <c r="T17" s="578"/>
      <c r="U17" s="578"/>
      <c r="V17" s="578"/>
      <c r="W17" s="578"/>
      <c r="X17" s="578"/>
      <c r="Y17" s="578"/>
      <c r="Z17" s="578"/>
      <c r="AA17" s="578"/>
      <c r="AB17" s="578"/>
      <c r="AC17" s="578"/>
      <c r="AD17" s="578"/>
      <c r="AE17" s="578"/>
      <c r="AF17" s="578"/>
      <c r="AG17" s="578"/>
      <c r="AH17" s="578"/>
      <c r="AI17" s="578"/>
      <c r="AJ17" s="276"/>
      <c r="AK17" s="277"/>
      <c r="AL17" s="277"/>
      <c r="AM17" s="277"/>
    </row>
    <row r="18" spans="1:39" s="278" customFormat="1" ht="15" hidden="1" customHeight="1" outlineLevel="1">
      <c r="A18" s="272" t="s">
        <v>679</v>
      </c>
      <c r="B18" s="273"/>
      <c r="C18" s="274" t="s">
        <v>141</v>
      </c>
      <c r="D18" s="573" t="s">
        <v>593</v>
      </c>
      <c r="E18" s="579"/>
      <c r="F18" s="579"/>
      <c r="G18" s="579"/>
      <c r="H18" s="579"/>
      <c r="I18" s="579"/>
      <c r="J18" s="579"/>
      <c r="K18" s="579"/>
      <c r="L18" s="579"/>
      <c r="M18" s="579"/>
      <c r="N18" s="579"/>
      <c r="O18" s="579"/>
      <c r="P18" s="579"/>
      <c r="Q18" s="579"/>
      <c r="R18" s="275"/>
      <c r="S18" s="578" t="s">
        <v>423</v>
      </c>
      <c r="T18" s="578"/>
      <c r="U18" s="578"/>
      <c r="V18" s="578"/>
      <c r="W18" s="578"/>
      <c r="X18" s="578"/>
      <c r="Y18" s="578"/>
      <c r="Z18" s="578"/>
      <c r="AA18" s="578"/>
      <c r="AB18" s="578"/>
      <c r="AC18" s="578"/>
      <c r="AD18" s="578"/>
      <c r="AE18" s="578"/>
      <c r="AF18" s="578"/>
      <c r="AG18" s="578"/>
      <c r="AH18" s="578"/>
      <c r="AI18" s="578"/>
      <c r="AJ18" s="276"/>
      <c r="AK18" s="277"/>
      <c r="AL18" s="277"/>
      <c r="AM18" s="277"/>
    </row>
    <row r="19" spans="1:39" s="255" customFormat="1" ht="12" hidden="1" customHeight="1" outlineLevel="1">
      <c r="A19" s="166" t="s">
        <v>679</v>
      </c>
      <c r="B19" s="254"/>
      <c r="C19" s="254"/>
      <c r="W19" s="94"/>
      <c r="X19" s="94"/>
      <c r="Y19" s="94"/>
      <c r="Z19" s="94"/>
      <c r="AA19" s="94"/>
      <c r="AB19" s="94"/>
      <c r="AC19" s="94"/>
      <c r="AD19" s="94"/>
      <c r="AE19" s="94"/>
      <c r="AF19" s="94"/>
      <c r="AG19" s="94"/>
      <c r="AH19" s="94"/>
      <c r="AI19" s="94"/>
      <c r="AJ19" s="94"/>
      <c r="AK19" s="95"/>
      <c r="AL19" s="95"/>
      <c r="AM19" s="95"/>
    </row>
    <row r="20" spans="1:39" s="255" customFormat="1" ht="15" customHeight="1" collapsed="1">
      <c r="A20" s="166" t="s">
        <v>679</v>
      </c>
      <c r="B20" s="254"/>
      <c r="C20" s="279" t="s">
        <v>247</v>
      </c>
      <c r="W20" s="94"/>
      <c r="X20" s="94"/>
      <c r="Y20" s="94"/>
      <c r="Z20" s="94"/>
      <c r="AA20" s="94"/>
      <c r="AB20" s="94"/>
      <c r="AC20" s="94"/>
      <c r="AD20" s="94"/>
      <c r="AE20" s="94"/>
      <c r="AF20" s="94"/>
      <c r="AG20" s="94"/>
      <c r="AH20" s="94"/>
      <c r="AI20" s="94"/>
      <c r="AJ20" s="94"/>
      <c r="AK20" s="95"/>
      <c r="AL20" s="95"/>
      <c r="AM20" s="95"/>
    </row>
    <row r="21" spans="1:39" s="255" customFormat="1" ht="34.5" customHeight="1">
      <c r="A21" s="166" t="s">
        <v>679</v>
      </c>
      <c r="B21" s="254"/>
      <c r="C21" s="572" t="s">
        <v>649</v>
      </c>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265"/>
      <c r="AK21" s="95"/>
      <c r="AL21" s="95"/>
      <c r="AM21" s="95"/>
    </row>
    <row r="22" spans="1:39" s="255" customFormat="1" ht="12" customHeight="1">
      <c r="A22" s="166" t="s">
        <v>679</v>
      </c>
      <c r="B22" s="254"/>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94"/>
      <c r="AK22" s="95"/>
      <c r="AL22" s="95"/>
      <c r="AM22" s="95"/>
    </row>
    <row r="23" spans="1:39" s="255" customFormat="1" ht="15" customHeight="1">
      <c r="A23" s="166">
        <v>2</v>
      </c>
      <c r="B23" s="254" t="s">
        <v>128</v>
      </c>
      <c r="C23" s="254" t="s">
        <v>260</v>
      </c>
      <c r="W23" s="94"/>
      <c r="X23" s="94"/>
      <c r="Y23" s="94"/>
      <c r="Z23" s="94"/>
      <c r="AA23" s="94"/>
      <c r="AB23" s="94"/>
      <c r="AC23" s="94"/>
      <c r="AD23" s="94"/>
      <c r="AE23" s="94"/>
      <c r="AF23" s="94"/>
      <c r="AG23" s="94"/>
      <c r="AH23" s="94"/>
      <c r="AI23" s="94"/>
      <c r="AJ23" s="94"/>
      <c r="AK23" s="95"/>
      <c r="AL23" s="95"/>
      <c r="AM23" s="95"/>
    </row>
    <row r="24" spans="1:39" s="255" customFormat="1" ht="23.25" customHeight="1">
      <c r="A24" s="166" t="s">
        <v>679</v>
      </c>
      <c r="B24" s="254"/>
      <c r="C24" s="166" t="s">
        <v>405</v>
      </c>
      <c r="D24" s="254"/>
      <c r="W24" s="94"/>
      <c r="X24" s="94"/>
      <c r="Y24" s="94"/>
      <c r="Z24" s="94"/>
      <c r="AA24" s="94"/>
      <c r="AB24" s="94"/>
      <c r="AC24" s="94"/>
      <c r="AD24" s="94"/>
      <c r="AE24" s="94"/>
      <c r="AF24" s="94"/>
      <c r="AG24" s="94"/>
      <c r="AH24" s="94"/>
      <c r="AI24" s="94"/>
      <c r="AJ24" s="94"/>
      <c r="AK24" s="95"/>
      <c r="AL24" s="95"/>
      <c r="AM24" s="95"/>
    </row>
    <row r="25" spans="1:39" s="255" customFormat="1" ht="22.5" customHeight="1">
      <c r="A25" s="166" t="s">
        <v>679</v>
      </c>
      <c r="B25" s="254"/>
      <c r="C25" s="566" t="s">
        <v>446</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94"/>
      <c r="AK25" s="95"/>
      <c r="AL25" s="95"/>
      <c r="AM25" s="95"/>
    </row>
    <row r="26" spans="1:39" s="255" customFormat="1" ht="22.5" customHeight="1">
      <c r="A26" s="166" t="s">
        <v>679</v>
      </c>
      <c r="B26" s="254"/>
      <c r="C26" s="280" t="s">
        <v>517</v>
      </c>
      <c r="W26" s="94"/>
      <c r="X26" s="94"/>
      <c r="Y26" s="94"/>
      <c r="Z26" s="94"/>
      <c r="AA26" s="94"/>
      <c r="AB26" s="94"/>
      <c r="AC26" s="94"/>
      <c r="AD26" s="94"/>
      <c r="AE26" s="94"/>
      <c r="AF26" s="94"/>
      <c r="AG26" s="94"/>
      <c r="AH26" s="94"/>
      <c r="AI26" s="94"/>
      <c r="AJ26" s="94"/>
      <c r="AK26" s="95"/>
      <c r="AL26" s="95"/>
      <c r="AM26" s="95"/>
    </row>
    <row r="27" spans="1:39" s="255" customFormat="1" ht="12" customHeight="1">
      <c r="A27" s="166" t="s">
        <v>679</v>
      </c>
      <c r="B27" s="254"/>
      <c r="W27" s="94"/>
      <c r="X27" s="94"/>
      <c r="Y27" s="94"/>
      <c r="Z27" s="94"/>
      <c r="AA27" s="94"/>
      <c r="AB27" s="94"/>
      <c r="AC27" s="94"/>
      <c r="AD27" s="94"/>
      <c r="AE27" s="94"/>
      <c r="AF27" s="94"/>
      <c r="AG27" s="94"/>
      <c r="AH27" s="94"/>
      <c r="AI27" s="94"/>
      <c r="AJ27" s="94"/>
      <c r="AK27" s="95"/>
      <c r="AL27" s="95"/>
      <c r="AM27" s="95"/>
    </row>
    <row r="28" spans="1:39" s="255" customFormat="1" ht="15" customHeight="1">
      <c r="A28" s="166" t="s">
        <v>679</v>
      </c>
      <c r="B28" s="254"/>
      <c r="C28" s="279" t="s">
        <v>406</v>
      </c>
      <c r="W28" s="94"/>
      <c r="X28" s="94"/>
      <c r="Y28" s="94"/>
      <c r="Z28" s="94"/>
      <c r="AA28" s="94"/>
      <c r="AB28" s="94"/>
      <c r="AC28" s="94"/>
      <c r="AD28" s="94"/>
      <c r="AE28" s="94"/>
      <c r="AF28" s="94"/>
      <c r="AG28" s="94"/>
      <c r="AH28" s="94"/>
      <c r="AI28" s="94"/>
      <c r="AJ28" s="94"/>
      <c r="AK28" s="95"/>
      <c r="AL28" s="95"/>
      <c r="AM28" s="95"/>
    </row>
    <row r="29" spans="1:39" s="255" customFormat="1" ht="21.75" customHeight="1">
      <c r="A29" s="166" t="s">
        <v>679</v>
      </c>
      <c r="B29" s="254"/>
      <c r="C29" s="281" t="s">
        <v>137</v>
      </c>
      <c r="W29" s="94"/>
      <c r="X29" s="94"/>
      <c r="Y29" s="94"/>
      <c r="Z29" s="94"/>
      <c r="AA29" s="94"/>
      <c r="AB29" s="94"/>
      <c r="AC29" s="94"/>
      <c r="AD29" s="94"/>
      <c r="AE29" s="94"/>
      <c r="AF29" s="94"/>
      <c r="AG29" s="94"/>
      <c r="AH29" s="94"/>
      <c r="AI29" s="94"/>
      <c r="AJ29" s="94"/>
      <c r="AK29" s="95"/>
      <c r="AL29" s="95"/>
      <c r="AM29" s="95"/>
    </row>
    <row r="30" spans="1:39" s="255" customFormat="1" ht="74.25" customHeight="1">
      <c r="A30" s="166" t="s">
        <v>679</v>
      </c>
      <c r="B30" s="254"/>
      <c r="C30" s="572" t="s">
        <v>542</v>
      </c>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265"/>
      <c r="AK30" s="95"/>
      <c r="AL30" s="95"/>
      <c r="AM30" s="95"/>
    </row>
    <row r="31" spans="1:39" s="255" customFormat="1" ht="12" customHeight="1">
      <c r="A31" s="166" t="s">
        <v>679</v>
      </c>
      <c r="B31" s="25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94"/>
      <c r="AK31" s="95"/>
      <c r="AL31" s="95"/>
      <c r="AM31" s="95"/>
    </row>
    <row r="32" spans="1:39" s="255" customFormat="1" ht="15" customHeight="1">
      <c r="A32" s="166" t="s">
        <v>679</v>
      </c>
      <c r="B32" s="254"/>
      <c r="C32" s="282" t="s">
        <v>297</v>
      </c>
      <c r="W32" s="94"/>
      <c r="X32" s="94"/>
      <c r="Y32" s="94"/>
      <c r="Z32" s="94"/>
      <c r="AA32" s="94"/>
      <c r="AB32" s="94"/>
      <c r="AC32" s="94"/>
      <c r="AD32" s="94"/>
      <c r="AE32" s="94"/>
      <c r="AF32" s="94"/>
      <c r="AG32" s="94"/>
      <c r="AH32" s="94"/>
      <c r="AI32" s="94"/>
      <c r="AJ32" s="94"/>
      <c r="AK32" s="95"/>
      <c r="AL32" s="95"/>
      <c r="AM32" s="95"/>
    </row>
    <row r="33" spans="1:39" s="255" customFormat="1" ht="48.75" customHeight="1">
      <c r="A33" s="166" t="s">
        <v>679</v>
      </c>
      <c r="B33" s="254"/>
      <c r="C33" s="572" t="s">
        <v>10</v>
      </c>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265"/>
      <c r="AK33" s="95"/>
      <c r="AL33" s="95"/>
      <c r="AM33" s="95"/>
    </row>
    <row r="34" spans="1:39" s="255" customFormat="1" ht="12" customHeight="1">
      <c r="A34" s="166" t="s">
        <v>679</v>
      </c>
      <c r="B34" s="254"/>
      <c r="W34" s="94"/>
      <c r="X34" s="94"/>
      <c r="Y34" s="94"/>
      <c r="Z34" s="94"/>
      <c r="AA34" s="94"/>
      <c r="AB34" s="94"/>
      <c r="AC34" s="94"/>
      <c r="AD34" s="94"/>
      <c r="AE34" s="94"/>
      <c r="AF34" s="94"/>
      <c r="AG34" s="94"/>
      <c r="AH34" s="94"/>
      <c r="AI34" s="94"/>
      <c r="AJ34" s="94"/>
      <c r="AK34" s="95"/>
      <c r="AL34" s="95"/>
      <c r="AM34" s="95"/>
    </row>
    <row r="35" spans="1:39" s="255" customFormat="1" ht="15" customHeight="1">
      <c r="A35" s="166" t="s">
        <v>679</v>
      </c>
      <c r="B35" s="254"/>
      <c r="C35" s="281" t="s">
        <v>138</v>
      </c>
      <c r="W35" s="94"/>
      <c r="X35" s="94"/>
      <c r="Y35" s="94"/>
      <c r="Z35" s="94"/>
      <c r="AA35" s="94"/>
      <c r="AB35" s="94"/>
      <c r="AC35" s="94"/>
      <c r="AD35" s="94"/>
      <c r="AE35" s="94"/>
      <c r="AF35" s="94"/>
      <c r="AG35" s="94"/>
      <c r="AH35" s="94"/>
      <c r="AI35" s="94"/>
      <c r="AJ35" s="94"/>
      <c r="AK35" s="95"/>
      <c r="AL35" s="95"/>
      <c r="AM35" s="95"/>
    </row>
    <row r="36" spans="1:39" s="255" customFormat="1" ht="22.5" customHeight="1">
      <c r="A36" s="166" t="s">
        <v>679</v>
      </c>
      <c r="B36" s="254"/>
      <c r="C36" s="572" t="s">
        <v>330</v>
      </c>
      <c r="D36" s="572"/>
      <c r="E36" s="572"/>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265"/>
      <c r="AK36" s="95"/>
      <c r="AL36" s="95"/>
      <c r="AM36" s="95"/>
    </row>
    <row r="37" spans="1:39" ht="12" customHeight="1">
      <c r="A37" s="166" t="s">
        <v>679</v>
      </c>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76"/>
    </row>
    <row r="38" spans="1:39" ht="15" customHeight="1">
      <c r="A38" s="166" t="s">
        <v>679</v>
      </c>
      <c r="C38" s="279" t="s">
        <v>594</v>
      </c>
      <c r="AK38" s="79"/>
    </row>
    <row r="39" spans="1:39" s="255" customFormat="1" ht="10.5" customHeight="1">
      <c r="A39" s="166" t="s">
        <v>679</v>
      </c>
      <c r="B39" s="254"/>
      <c r="W39" s="94"/>
      <c r="X39" s="94"/>
      <c r="Y39" s="94"/>
      <c r="Z39" s="94"/>
      <c r="AA39" s="94"/>
      <c r="AB39" s="94"/>
      <c r="AC39" s="94"/>
      <c r="AD39" s="94"/>
      <c r="AE39" s="94"/>
      <c r="AF39" s="94"/>
      <c r="AG39" s="94"/>
      <c r="AH39" s="94"/>
      <c r="AI39" s="94"/>
      <c r="AJ39" s="94"/>
      <c r="AK39" s="94"/>
      <c r="AL39" s="95"/>
      <c r="AM39" s="95"/>
    </row>
    <row r="40" spans="1:39" ht="15" customHeight="1">
      <c r="A40" s="283" t="s">
        <v>679</v>
      </c>
      <c r="B40" s="145"/>
      <c r="C40" s="281" t="s">
        <v>595</v>
      </c>
      <c r="AK40" s="79"/>
    </row>
    <row r="41" spans="1:39" ht="21.75" customHeight="1">
      <c r="A41" s="283" t="s">
        <v>679</v>
      </c>
      <c r="B41" s="145"/>
      <c r="C41" s="280" t="s">
        <v>596</v>
      </c>
      <c r="AK41" s="79"/>
    </row>
    <row r="42" spans="1:39" ht="59.25" customHeight="1">
      <c r="A42" s="166" t="s">
        <v>679</v>
      </c>
      <c r="C42" s="572" t="s">
        <v>597</v>
      </c>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265"/>
      <c r="AK42" s="76"/>
    </row>
    <row r="43" spans="1:39" ht="12" customHeight="1">
      <c r="A43" s="166" t="s">
        <v>679</v>
      </c>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76"/>
    </row>
    <row r="44" spans="1:39" ht="15" customHeight="1">
      <c r="A44" s="283" t="s">
        <v>679</v>
      </c>
      <c r="B44" s="145"/>
      <c r="C44" s="280" t="s">
        <v>598</v>
      </c>
      <c r="AK44" s="79"/>
    </row>
    <row r="45" spans="1:39" ht="51.75" customHeight="1">
      <c r="A45" s="166" t="s">
        <v>679</v>
      </c>
      <c r="C45" s="572" t="s">
        <v>599</v>
      </c>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265"/>
      <c r="AK45" s="76"/>
    </row>
    <row r="46" spans="1:39" s="255" customFormat="1" ht="10.5" customHeight="1">
      <c r="A46" s="166" t="s">
        <v>679</v>
      </c>
      <c r="B46" s="254"/>
      <c r="W46" s="94"/>
      <c r="X46" s="94"/>
      <c r="Y46" s="94"/>
      <c r="Z46" s="94"/>
      <c r="AA46" s="94"/>
      <c r="AB46" s="94"/>
      <c r="AC46" s="94"/>
      <c r="AD46" s="94"/>
      <c r="AE46" s="94"/>
      <c r="AF46" s="94"/>
      <c r="AG46" s="94"/>
      <c r="AH46" s="94"/>
      <c r="AI46" s="94"/>
      <c r="AJ46" s="94"/>
      <c r="AK46" s="94"/>
      <c r="AL46" s="95"/>
      <c r="AM46" s="95"/>
    </row>
    <row r="47" spans="1:39" ht="15" customHeight="1">
      <c r="A47" s="283" t="s">
        <v>679</v>
      </c>
      <c r="B47" s="145"/>
      <c r="C47" s="281" t="s">
        <v>600</v>
      </c>
      <c r="AK47" s="79"/>
    </row>
    <row r="48" spans="1:39" ht="21.75" customHeight="1">
      <c r="A48" s="283" t="s">
        <v>679</v>
      </c>
      <c r="B48" s="145"/>
      <c r="C48" s="572" t="s">
        <v>675</v>
      </c>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K48" s="79"/>
    </row>
    <row r="49" spans="1:39" s="255" customFormat="1" ht="12" customHeight="1">
      <c r="A49" s="166" t="s">
        <v>679</v>
      </c>
      <c r="B49" s="254"/>
      <c r="W49" s="94"/>
      <c r="X49" s="94"/>
      <c r="Y49" s="94"/>
      <c r="Z49" s="94"/>
      <c r="AA49" s="94"/>
      <c r="AB49" s="94"/>
      <c r="AC49" s="94"/>
      <c r="AD49" s="94"/>
      <c r="AE49" s="94"/>
      <c r="AF49" s="94"/>
      <c r="AG49" s="94"/>
      <c r="AH49" s="94"/>
      <c r="AI49" s="94"/>
      <c r="AJ49" s="94"/>
      <c r="AK49" s="95"/>
      <c r="AL49" s="95"/>
      <c r="AM49" s="95"/>
    </row>
    <row r="50" spans="1:39" ht="15" customHeight="1">
      <c r="A50" s="166" t="s">
        <v>679</v>
      </c>
      <c r="C50" s="279" t="s">
        <v>407</v>
      </c>
    </row>
    <row r="51" spans="1:39" ht="49.5" customHeight="1">
      <c r="A51" s="166" t="s">
        <v>679</v>
      </c>
      <c r="C51" s="572" t="s">
        <v>354</v>
      </c>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265"/>
    </row>
    <row r="52" spans="1:39" ht="12" customHeight="1">
      <c r="A52" s="166" t="s">
        <v>679</v>
      </c>
      <c r="D52" s="145"/>
      <c r="E52" s="145"/>
      <c r="F52" s="145"/>
      <c r="G52" s="145"/>
      <c r="H52" s="145"/>
      <c r="I52" s="145"/>
      <c r="J52" s="145"/>
      <c r="K52" s="145"/>
      <c r="L52" s="145"/>
      <c r="M52" s="145"/>
      <c r="N52" s="145"/>
      <c r="O52" s="145"/>
      <c r="P52" s="145"/>
      <c r="Q52" s="145"/>
      <c r="R52" s="145"/>
      <c r="S52" s="145"/>
      <c r="T52" s="145"/>
    </row>
    <row r="53" spans="1:39" ht="15" customHeight="1">
      <c r="A53" s="166" t="s">
        <v>679</v>
      </c>
      <c r="C53" s="279" t="s">
        <v>408</v>
      </c>
      <c r="D53" s="145"/>
      <c r="E53" s="145"/>
      <c r="F53" s="145"/>
      <c r="G53" s="145"/>
      <c r="H53" s="145"/>
      <c r="I53" s="145"/>
      <c r="J53" s="145"/>
      <c r="K53" s="145"/>
      <c r="L53" s="145"/>
      <c r="M53" s="145"/>
      <c r="N53" s="145"/>
      <c r="O53" s="145"/>
      <c r="P53" s="145"/>
      <c r="Q53" s="145"/>
      <c r="R53" s="145"/>
      <c r="S53" s="145"/>
      <c r="T53" s="145"/>
    </row>
    <row r="54" spans="1:39" ht="38.25" customHeight="1">
      <c r="A54" s="166" t="s">
        <v>679</v>
      </c>
      <c r="C54" s="572" t="s">
        <v>418</v>
      </c>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265"/>
    </row>
    <row r="55" spans="1:39" ht="39" customHeight="1">
      <c r="A55" s="166" t="s">
        <v>679</v>
      </c>
      <c r="C55" s="572" t="s">
        <v>459</v>
      </c>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265"/>
    </row>
    <row r="56" spans="1:39" ht="12" customHeight="1">
      <c r="A56" s="166" t="s">
        <v>679</v>
      </c>
      <c r="D56" s="145"/>
      <c r="E56" s="145"/>
      <c r="F56" s="145"/>
      <c r="G56" s="145"/>
      <c r="H56" s="145"/>
      <c r="I56" s="145"/>
      <c r="J56" s="145"/>
      <c r="K56" s="145"/>
      <c r="L56" s="145"/>
      <c r="M56" s="145"/>
      <c r="N56" s="145"/>
      <c r="O56" s="145"/>
      <c r="P56" s="145"/>
      <c r="Q56" s="145"/>
      <c r="R56" s="145"/>
      <c r="S56" s="145"/>
      <c r="T56" s="145"/>
    </row>
    <row r="57" spans="1:39" ht="15" hidden="1" customHeight="1" outlineLevel="1">
      <c r="A57" s="166" t="s">
        <v>679</v>
      </c>
      <c r="C57" s="279" t="s">
        <v>76</v>
      </c>
      <c r="D57" s="145"/>
      <c r="E57" s="145"/>
      <c r="F57" s="145"/>
      <c r="G57" s="145"/>
      <c r="H57" s="145"/>
      <c r="I57" s="145"/>
      <c r="J57" s="145"/>
      <c r="K57" s="145"/>
      <c r="L57" s="145"/>
      <c r="M57" s="145"/>
      <c r="N57" s="145"/>
      <c r="O57" s="145"/>
      <c r="P57" s="145"/>
      <c r="Q57" s="145"/>
      <c r="R57" s="145"/>
      <c r="S57" s="145"/>
      <c r="T57" s="145"/>
    </row>
    <row r="58" spans="1:39" ht="50.25" hidden="1" customHeight="1" outlineLevel="1">
      <c r="A58" s="166" t="s">
        <v>679</v>
      </c>
      <c r="C58" s="572" t="s">
        <v>355</v>
      </c>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265"/>
    </row>
    <row r="59" spans="1:39" ht="21.75" hidden="1" customHeight="1" outlineLevel="1">
      <c r="A59" s="166" t="s">
        <v>679</v>
      </c>
      <c r="C59" s="572" t="s">
        <v>356</v>
      </c>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265"/>
    </row>
    <row r="60" spans="1:39" ht="35.25" hidden="1" customHeight="1" outlineLevel="1">
      <c r="A60" s="166" t="s">
        <v>679</v>
      </c>
      <c r="C60" s="572" t="s">
        <v>357</v>
      </c>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265"/>
    </row>
    <row r="61" spans="1:39" ht="24" hidden="1" customHeight="1" outlineLevel="1">
      <c r="A61" s="166" t="s">
        <v>679</v>
      </c>
      <c r="C61" s="572" t="s">
        <v>358</v>
      </c>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265"/>
    </row>
    <row r="62" spans="1:39" ht="34.5" hidden="1" customHeight="1" outlineLevel="1">
      <c r="A62" s="166" t="s">
        <v>679</v>
      </c>
      <c r="C62" s="572" t="s">
        <v>494</v>
      </c>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265"/>
    </row>
    <row r="63" spans="1:39" ht="12" hidden="1" customHeight="1" outlineLevel="1">
      <c r="A63" s="166" t="s">
        <v>679</v>
      </c>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row>
    <row r="64" spans="1:39" ht="15" customHeight="1" collapsed="1">
      <c r="A64" s="166" t="s">
        <v>679</v>
      </c>
      <c r="C64" s="279" t="s">
        <v>409</v>
      </c>
      <c r="D64" s="145"/>
      <c r="E64" s="145"/>
      <c r="F64" s="145"/>
      <c r="G64" s="145"/>
      <c r="H64" s="145"/>
      <c r="I64" s="145"/>
      <c r="J64" s="145"/>
      <c r="K64" s="145"/>
      <c r="L64" s="145"/>
      <c r="M64" s="145"/>
      <c r="N64" s="145"/>
      <c r="O64" s="145"/>
      <c r="P64" s="145"/>
      <c r="Q64" s="145"/>
      <c r="R64" s="145"/>
      <c r="S64" s="145"/>
      <c r="T64" s="145"/>
    </row>
    <row r="65" spans="1:39" ht="36.75" customHeight="1">
      <c r="A65" s="166" t="s">
        <v>679</v>
      </c>
      <c r="C65" s="572" t="s">
        <v>95</v>
      </c>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265"/>
    </row>
    <row r="66" spans="1:39" ht="62.25" hidden="1" customHeight="1" outlineLevel="1">
      <c r="A66" s="166" t="s">
        <v>679</v>
      </c>
      <c r="C66" s="572" t="s">
        <v>359</v>
      </c>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265"/>
    </row>
    <row r="67" spans="1:39" ht="22.5" customHeight="1" collapsed="1">
      <c r="A67" s="166" t="s">
        <v>679</v>
      </c>
      <c r="C67" s="574" t="s">
        <v>245</v>
      </c>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c r="AI67" s="574"/>
      <c r="AJ67" s="267"/>
    </row>
    <row r="68" spans="1:39" ht="10.5" customHeight="1">
      <c r="A68" s="166" t="s">
        <v>679</v>
      </c>
      <c r="C68" s="189"/>
      <c r="D68" s="145"/>
      <c r="E68" s="145"/>
      <c r="F68" s="145"/>
      <c r="G68" s="145"/>
      <c r="H68" s="145"/>
      <c r="I68" s="145"/>
      <c r="J68" s="145"/>
      <c r="K68" s="145"/>
      <c r="L68" s="145"/>
      <c r="M68" s="145"/>
      <c r="N68" s="145"/>
      <c r="O68" s="145"/>
      <c r="P68" s="145"/>
      <c r="Q68" s="145"/>
      <c r="R68" s="145"/>
      <c r="S68" s="145"/>
      <c r="T68" s="145"/>
    </row>
    <row r="69" spans="1:39" s="68" customFormat="1" ht="15" customHeight="1">
      <c r="A69" s="166" t="s">
        <v>679</v>
      </c>
      <c r="B69" s="38"/>
      <c r="C69" s="87" t="s">
        <v>141</v>
      </c>
      <c r="D69" s="284" t="s">
        <v>79</v>
      </c>
      <c r="I69" s="87"/>
      <c r="J69" s="87"/>
      <c r="K69" s="87"/>
      <c r="L69" s="87"/>
      <c r="M69" s="87"/>
      <c r="N69" s="87"/>
      <c r="O69" s="87"/>
      <c r="P69" s="87"/>
      <c r="Q69" s="87"/>
      <c r="R69" s="87"/>
      <c r="S69" s="87"/>
      <c r="T69" s="87"/>
      <c r="W69" s="285"/>
      <c r="X69" s="285"/>
      <c r="Y69" s="285"/>
      <c r="AB69" s="285"/>
      <c r="AC69" s="285"/>
      <c r="AD69" s="285"/>
      <c r="AE69" s="285"/>
      <c r="AG69" s="286" t="s">
        <v>96</v>
      </c>
      <c r="AI69" s="287" t="s">
        <v>452</v>
      </c>
      <c r="AJ69" s="285"/>
      <c r="AK69" s="288"/>
      <c r="AL69" s="288"/>
      <c r="AM69" s="288"/>
    </row>
    <row r="70" spans="1:39" s="68" customFormat="1" ht="15" customHeight="1">
      <c r="A70" s="166" t="s">
        <v>679</v>
      </c>
      <c r="B70" s="38"/>
      <c r="C70" s="87" t="s">
        <v>141</v>
      </c>
      <c r="D70" s="284" t="s">
        <v>80</v>
      </c>
      <c r="I70" s="87"/>
      <c r="J70" s="87"/>
      <c r="K70" s="87"/>
      <c r="L70" s="87"/>
      <c r="M70" s="87"/>
      <c r="N70" s="87"/>
      <c r="O70" s="87"/>
      <c r="P70" s="87"/>
      <c r="Q70" s="87"/>
      <c r="R70" s="87"/>
      <c r="S70" s="87"/>
      <c r="T70" s="87"/>
      <c r="W70" s="285"/>
      <c r="X70" s="285"/>
      <c r="Y70" s="285"/>
      <c r="AB70" s="285"/>
      <c r="AC70" s="285"/>
      <c r="AD70" s="285"/>
      <c r="AE70" s="285"/>
      <c r="AG70" s="286" t="s">
        <v>98</v>
      </c>
      <c r="AI70" s="287" t="s">
        <v>452</v>
      </c>
      <c r="AJ70" s="285"/>
      <c r="AK70" s="288"/>
      <c r="AL70" s="288"/>
      <c r="AM70" s="288"/>
    </row>
    <row r="71" spans="1:39" s="68" customFormat="1" ht="15" customHeight="1">
      <c r="A71" s="166" t="s">
        <v>679</v>
      </c>
      <c r="B71" s="38"/>
      <c r="C71" s="87" t="s">
        <v>141</v>
      </c>
      <c r="D71" s="284" t="s">
        <v>14</v>
      </c>
      <c r="I71" s="87"/>
      <c r="J71" s="87"/>
      <c r="K71" s="87"/>
      <c r="L71" s="87"/>
      <c r="M71" s="87"/>
      <c r="N71" s="87"/>
      <c r="O71" s="87"/>
      <c r="P71" s="87"/>
      <c r="Q71" s="87"/>
      <c r="R71" s="87"/>
      <c r="S71" s="87"/>
      <c r="T71" s="87"/>
      <c r="W71" s="285"/>
      <c r="X71" s="285"/>
      <c r="Y71" s="285"/>
      <c r="AB71" s="285"/>
      <c r="AC71" s="285"/>
      <c r="AD71" s="285"/>
      <c r="AE71" s="285"/>
      <c r="AG71" s="286" t="s">
        <v>96</v>
      </c>
      <c r="AI71" s="287" t="s">
        <v>452</v>
      </c>
      <c r="AJ71" s="285"/>
      <c r="AK71" s="288"/>
      <c r="AL71" s="288"/>
      <c r="AM71" s="288"/>
    </row>
    <row r="72" spans="1:39" s="68" customFormat="1" ht="15" customHeight="1">
      <c r="A72" s="166" t="s">
        <v>679</v>
      </c>
      <c r="B72" s="38"/>
      <c r="C72" s="87" t="s">
        <v>141</v>
      </c>
      <c r="D72" s="284" t="s">
        <v>99</v>
      </c>
      <c r="I72" s="87"/>
      <c r="J72" s="87"/>
      <c r="K72" s="87"/>
      <c r="L72" s="87"/>
      <c r="M72" s="87"/>
      <c r="N72" s="87"/>
      <c r="O72" s="87"/>
      <c r="P72" s="87"/>
      <c r="Q72" s="87"/>
      <c r="R72" s="87"/>
      <c r="S72" s="87"/>
      <c r="T72" s="87"/>
      <c r="W72" s="285"/>
      <c r="X72" s="285"/>
      <c r="Y72" s="285"/>
      <c r="AB72" s="285"/>
      <c r="AC72" s="285"/>
      <c r="AD72" s="285"/>
      <c r="AE72" s="285"/>
      <c r="AG72" s="286" t="s">
        <v>96</v>
      </c>
      <c r="AI72" s="287" t="s">
        <v>452</v>
      </c>
      <c r="AJ72" s="285"/>
      <c r="AK72" s="288"/>
      <c r="AL72" s="288"/>
      <c r="AM72" s="288"/>
    </row>
    <row r="73" spans="1:39" ht="45.75" hidden="1" customHeight="1" outlineLevel="1">
      <c r="A73" s="166" t="s">
        <v>679</v>
      </c>
      <c r="C73" s="572" t="s">
        <v>360</v>
      </c>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265"/>
    </row>
    <row r="74" spans="1:39" ht="12" customHeight="1" collapsed="1">
      <c r="A74" s="166" t="s">
        <v>679</v>
      </c>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row>
    <row r="75" spans="1:39" ht="15" hidden="1" customHeight="1" outlineLevel="1">
      <c r="A75" s="166" t="s">
        <v>679</v>
      </c>
      <c r="C75" s="279" t="s">
        <v>212</v>
      </c>
      <c r="D75" s="145"/>
      <c r="E75" s="145"/>
      <c r="F75" s="145"/>
      <c r="G75" s="145"/>
      <c r="H75" s="145"/>
      <c r="I75" s="145"/>
      <c r="J75" s="145"/>
      <c r="K75" s="145"/>
      <c r="L75" s="145"/>
      <c r="M75" s="145"/>
      <c r="N75" s="145"/>
      <c r="O75" s="145"/>
      <c r="P75" s="145"/>
      <c r="Q75" s="145"/>
      <c r="R75" s="145"/>
      <c r="S75" s="145"/>
      <c r="T75" s="145"/>
    </row>
    <row r="76" spans="1:39" ht="36.75" hidden="1" customHeight="1" outlineLevel="1">
      <c r="A76" s="166" t="s">
        <v>679</v>
      </c>
      <c r="C76" s="572" t="s">
        <v>93</v>
      </c>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row>
    <row r="77" spans="1:39" ht="22.5" hidden="1" customHeight="1" outlineLevel="1">
      <c r="A77" s="166" t="s">
        <v>679</v>
      </c>
      <c r="C77" s="572" t="s">
        <v>522</v>
      </c>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row>
    <row r="78" spans="1:39" ht="12" hidden="1" customHeight="1" outlineLevel="1">
      <c r="A78" s="166" t="s">
        <v>679</v>
      </c>
      <c r="D78" s="145"/>
      <c r="E78" s="145"/>
      <c r="F78" s="145"/>
      <c r="G78" s="145"/>
      <c r="H78" s="145"/>
      <c r="I78" s="145"/>
      <c r="J78" s="145"/>
      <c r="K78" s="145"/>
      <c r="L78" s="145"/>
      <c r="M78" s="145"/>
      <c r="N78" s="145"/>
      <c r="O78" s="145"/>
      <c r="P78" s="145"/>
      <c r="Q78" s="145"/>
      <c r="R78" s="145"/>
      <c r="S78" s="145"/>
      <c r="T78" s="145"/>
    </row>
    <row r="79" spans="1:39" ht="15" customHeight="1" collapsed="1">
      <c r="A79" s="166" t="s">
        <v>679</v>
      </c>
      <c r="C79" s="279" t="s">
        <v>410</v>
      </c>
      <c r="D79" s="145"/>
      <c r="E79" s="145"/>
      <c r="F79" s="145"/>
      <c r="G79" s="145"/>
      <c r="H79" s="145"/>
      <c r="I79" s="145"/>
      <c r="J79" s="145"/>
      <c r="K79" s="145"/>
      <c r="L79" s="145"/>
      <c r="M79" s="145"/>
      <c r="N79" s="145"/>
      <c r="O79" s="145"/>
      <c r="P79" s="145"/>
      <c r="Q79" s="145"/>
      <c r="R79" s="145"/>
      <c r="S79" s="145"/>
      <c r="T79" s="145"/>
    </row>
    <row r="80" spans="1:39" ht="48" customHeight="1">
      <c r="A80" s="166" t="s">
        <v>679</v>
      </c>
      <c r="C80" s="572" t="s">
        <v>506</v>
      </c>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265"/>
    </row>
    <row r="81" spans="1:39" ht="36" customHeight="1">
      <c r="A81" s="166" t="s">
        <v>679</v>
      </c>
      <c r="C81" s="572" t="s">
        <v>72</v>
      </c>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265"/>
    </row>
    <row r="82" spans="1:39" ht="12" customHeight="1">
      <c r="A82" s="166" t="s">
        <v>679</v>
      </c>
      <c r="D82" s="145"/>
      <c r="E82" s="145"/>
      <c r="F82" s="145"/>
      <c r="G82" s="145"/>
      <c r="H82" s="145"/>
      <c r="I82" s="145"/>
      <c r="J82" s="145"/>
      <c r="K82" s="145"/>
      <c r="L82" s="145"/>
      <c r="M82" s="145"/>
      <c r="N82" s="145"/>
      <c r="O82" s="145"/>
      <c r="P82" s="145"/>
      <c r="Q82" s="145"/>
      <c r="R82" s="145"/>
      <c r="S82" s="145"/>
      <c r="T82" s="145"/>
    </row>
    <row r="83" spans="1:39" ht="15" hidden="1" customHeight="1" outlineLevel="1">
      <c r="A83" s="166" t="s">
        <v>679</v>
      </c>
      <c r="C83" s="279" t="s">
        <v>536</v>
      </c>
      <c r="D83" s="145"/>
      <c r="E83" s="145"/>
      <c r="F83" s="145"/>
      <c r="G83" s="145"/>
      <c r="H83" s="145"/>
      <c r="I83" s="145"/>
      <c r="J83" s="145"/>
      <c r="K83" s="145"/>
      <c r="L83" s="145"/>
      <c r="M83" s="145"/>
      <c r="N83" s="145"/>
      <c r="O83" s="145"/>
      <c r="P83" s="145"/>
      <c r="Q83" s="145"/>
      <c r="R83" s="145"/>
      <c r="S83" s="145"/>
      <c r="T83" s="145"/>
    </row>
    <row r="84" spans="1:39" ht="74.25" hidden="1" customHeight="1" outlineLevel="1">
      <c r="A84" s="166" t="s">
        <v>679</v>
      </c>
      <c r="C84" s="572" t="s">
        <v>535</v>
      </c>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265"/>
    </row>
    <row r="85" spans="1:39" ht="76.5" hidden="1" customHeight="1" outlineLevel="1">
      <c r="A85" s="166" t="s">
        <v>679</v>
      </c>
      <c r="C85" s="572" t="s">
        <v>534</v>
      </c>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265"/>
    </row>
    <row r="86" spans="1:39" ht="12" hidden="1" customHeight="1" outlineLevel="1">
      <c r="A86" s="166" t="s">
        <v>679</v>
      </c>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row>
    <row r="87" spans="1:39" ht="15" customHeight="1" collapsed="1">
      <c r="A87" s="166" t="s">
        <v>679</v>
      </c>
      <c r="C87" s="279" t="s">
        <v>126</v>
      </c>
      <c r="D87" s="145"/>
      <c r="E87" s="145"/>
      <c r="F87" s="145"/>
      <c r="G87" s="145"/>
      <c r="H87" s="145"/>
      <c r="I87" s="145"/>
      <c r="J87" s="145"/>
      <c r="K87" s="145"/>
      <c r="L87" s="145"/>
      <c r="M87" s="145"/>
      <c r="N87" s="145"/>
      <c r="O87" s="145"/>
      <c r="P87" s="145"/>
      <c r="Q87" s="145"/>
      <c r="R87" s="145"/>
      <c r="S87" s="145"/>
      <c r="T87" s="145"/>
    </row>
    <row r="88" spans="1:39" ht="62.25" hidden="1" customHeight="1" outlineLevel="1">
      <c r="A88" s="166" t="s">
        <v>679</v>
      </c>
      <c r="C88" s="572" t="s">
        <v>495</v>
      </c>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265"/>
    </row>
    <row r="89" spans="1:39" ht="61.5" hidden="1" customHeight="1" outlineLevel="1">
      <c r="A89" s="166" t="s">
        <v>679</v>
      </c>
      <c r="C89" s="572" t="s">
        <v>496</v>
      </c>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265"/>
    </row>
    <row r="90" spans="1:39" ht="63" hidden="1" customHeight="1" outlineLevel="1">
      <c r="A90" s="166" t="s">
        <v>679</v>
      </c>
      <c r="C90" s="572" t="s">
        <v>295</v>
      </c>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265"/>
    </row>
    <row r="91" spans="1:39" ht="37.5" hidden="1" customHeight="1" outlineLevel="1">
      <c r="A91" s="166" t="s">
        <v>679</v>
      </c>
      <c r="C91" s="572" t="s">
        <v>296</v>
      </c>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265"/>
    </row>
    <row r="92" spans="1:39" ht="10.5" hidden="1" customHeight="1" outlineLevel="1">
      <c r="A92" s="166" t="s">
        <v>679</v>
      </c>
      <c r="C92" s="265"/>
      <c r="D92" s="265"/>
      <c r="E92" s="265"/>
      <c r="F92" s="265"/>
      <c r="G92" s="265"/>
      <c r="H92" s="265"/>
      <c r="I92" s="265"/>
      <c r="J92" s="265"/>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row>
    <row r="93" spans="1:39" s="68" customFormat="1" ht="31.5" hidden="1" customHeight="1" outlineLevel="1">
      <c r="A93" s="166" t="s">
        <v>679</v>
      </c>
      <c r="B93" s="38"/>
      <c r="C93" s="289" t="s">
        <v>141</v>
      </c>
      <c r="D93" s="573" t="s">
        <v>100</v>
      </c>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289"/>
      <c r="AK93" s="288"/>
      <c r="AL93" s="288"/>
      <c r="AM93" s="288"/>
    </row>
    <row r="94" spans="1:39" s="68" customFormat="1" ht="31.5" hidden="1" customHeight="1" outlineLevel="1">
      <c r="A94" s="166" t="s">
        <v>679</v>
      </c>
      <c r="B94" s="38"/>
      <c r="C94" s="289" t="s">
        <v>141</v>
      </c>
      <c r="D94" s="573" t="s">
        <v>12</v>
      </c>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289"/>
      <c r="AK94" s="288"/>
      <c r="AL94" s="288"/>
      <c r="AM94" s="288"/>
    </row>
    <row r="95" spans="1:39" ht="23.25" customHeight="1" collapsed="1">
      <c r="A95" s="166" t="s">
        <v>679</v>
      </c>
      <c r="C95" s="572" t="s">
        <v>168</v>
      </c>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265"/>
    </row>
    <row r="96" spans="1:39" ht="10.5" customHeight="1">
      <c r="A96" s="166" t="s">
        <v>679</v>
      </c>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row>
    <row r="97" spans="1:39" s="68" customFormat="1" ht="31.5" customHeight="1">
      <c r="A97" s="166" t="s">
        <v>679</v>
      </c>
      <c r="B97" s="38"/>
      <c r="C97" s="289" t="s">
        <v>141</v>
      </c>
      <c r="D97" s="573" t="s">
        <v>106</v>
      </c>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289"/>
      <c r="AK97" s="288"/>
      <c r="AL97" s="288"/>
      <c r="AM97" s="288"/>
    </row>
    <row r="98" spans="1:39" s="68" customFormat="1" ht="19.5" customHeight="1">
      <c r="A98" s="166" t="s">
        <v>679</v>
      </c>
      <c r="B98" s="38"/>
      <c r="C98" s="289" t="s">
        <v>141</v>
      </c>
      <c r="D98" s="573" t="s">
        <v>467</v>
      </c>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289"/>
      <c r="AK98" s="288"/>
      <c r="AL98" s="288"/>
      <c r="AM98" s="288"/>
    </row>
    <row r="99" spans="1:39" s="68" customFormat="1" ht="25.5" customHeight="1">
      <c r="A99" s="166" t="s">
        <v>679</v>
      </c>
      <c r="B99" s="38"/>
      <c r="C99" s="289" t="s">
        <v>141</v>
      </c>
      <c r="D99" s="573" t="s">
        <v>468</v>
      </c>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289"/>
      <c r="AK99" s="288"/>
      <c r="AL99" s="288"/>
      <c r="AM99" s="288"/>
    </row>
    <row r="100" spans="1:39" ht="15" customHeight="1">
      <c r="A100" s="166" t="s">
        <v>679</v>
      </c>
      <c r="C100" s="279" t="s">
        <v>411</v>
      </c>
      <c r="D100" s="145"/>
      <c r="E100" s="145"/>
      <c r="F100" s="145"/>
      <c r="G100" s="145"/>
      <c r="H100" s="145"/>
      <c r="I100" s="145"/>
      <c r="J100" s="145"/>
      <c r="K100" s="145"/>
      <c r="L100" s="145"/>
      <c r="M100" s="145"/>
      <c r="N100" s="145"/>
      <c r="O100" s="145"/>
      <c r="P100" s="145"/>
      <c r="Q100" s="145"/>
      <c r="R100" s="145"/>
      <c r="S100" s="145"/>
      <c r="T100" s="145"/>
    </row>
    <row r="101" spans="1:39" ht="36" customHeight="1">
      <c r="A101" s="166" t="s">
        <v>679</v>
      </c>
      <c r="C101" s="572" t="s">
        <v>497</v>
      </c>
      <c r="D101" s="572"/>
      <c r="E101" s="572"/>
      <c r="F101" s="572"/>
      <c r="G101" s="572"/>
      <c r="H101" s="572"/>
      <c r="I101" s="572"/>
      <c r="J101" s="572"/>
      <c r="K101" s="572"/>
      <c r="L101" s="572"/>
      <c r="M101" s="572"/>
      <c r="N101" s="572"/>
      <c r="O101" s="572"/>
      <c r="P101" s="572"/>
      <c r="Q101" s="572"/>
      <c r="R101" s="572"/>
      <c r="S101" s="572"/>
      <c r="T101" s="572"/>
      <c r="U101" s="572"/>
      <c r="V101" s="572"/>
      <c r="W101" s="572"/>
      <c r="X101" s="572"/>
      <c r="Y101" s="572"/>
      <c r="Z101" s="572"/>
      <c r="AA101" s="572"/>
      <c r="AB101" s="572"/>
      <c r="AC101" s="572"/>
      <c r="AD101" s="572"/>
      <c r="AE101" s="572"/>
      <c r="AF101" s="572"/>
      <c r="AG101" s="572"/>
      <c r="AH101" s="572"/>
      <c r="AI101" s="572"/>
      <c r="AJ101" s="265"/>
    </row>
    <row r="102" spans="1:39" ht="120" customHeight="1">
      <c r="A102" s="166" t="s">
        <v>679</v>
      </c>
      <c r="C102" s="572" t="s">
        <v>590</v>
      </c>
      <c r="D102" s="572"/>
      <c r="E102" s="572"/>
      <c r="F102" s="572"/>
      <c r="G102" s="572"/>
      <c r="H102" s="572"/>
      <c r="I102" s="572"/>
      <c r="J102" s="572"/>
      <c r="K102" s="572"/>
      <c r="L102" s="572"/>
      <c r="M102" s="572"/>
      <c r="N102" s="572"/>
      <c r="O102" s="572"/>
      <c r="P102" s="572"/>
      <c r="Q102" s="572"/>
      <c r="R102" s="572"/>
      <c r="S102" s="572"/>
      <c r="T102" s="572"/>
      <c r="U102" s="572"/>
      <c r="V102" s="572"/>
      <c r="W102" s="572"/>
      <c r="X102" s="572"/>
      <c r="Y102" s="572"/>
      <c r="Z102" s="572"/>
      <c r="AA102" s="572"/>
      <c r="AB102" s="572"/>
      <c r="AC102" s="572"/>
      <c r="AD102" s="572"/>
      <c r="AE102" s="572"/>
      <c r="AF102" s="572"/>
      <c r="AG102" s="572"/>
      <c r="AH102" s="572"/>
      <c r="AI102" s="572"/>
      <c r="AJ102" s="265"/>
    </row>
    <row r="103" spans="1:39" ht="12" customHeight="1">
      <c r="A103" s="166" t="s">
        <v>679</v>
      </c>
      <c r="C103" s="290"/>
      <c r="D103" s="145"/>
      <c r="E103" s="145"/>
      <c r="F103" s="145"/>
      <c r="G103" s="145"/>
      <c r="H103" s="145"/>
      <c r="I103" s="145"/>
      <c r="J103" s="145"/>
      <c r="K103" s="145"/>
      <c r="L103" s="145"/>
      <c r="M103" s="145"/>
      <c r="N103" s="145"/>
      <c r="O103" s="145"/>
      <c r="P103" s="145"/>
      <c r="Q103" s="145"/>
      <c r="R103" s="145"/>
      <c r="S103" s="145"/>
      <c r="T103" s="145"/>
    </row>
    <row r="104" spans="1:39" ht="15" customHeight="1">
      <c r="A104" s="166" t="s">
        <v>679</v>
      </c>
      <c r="C104" s="279" t="s">
        <v>412</v>
      </c>
      <c r="D104" s="145"/>
      <c r="E104" s="145"/>
      <c r="F104" s="145"/>
      <c r="G104" s="145"/>
      <c r="H104" s="145"/>
      <c r="I104" s="145"/>
      <c r="J104" s="145"/>
      <c r="K104" s="145"/>
      <c r="L104" s="145"/>
      <c r="M104" s="145"/>
      <c r="N104" s="145"/>
      <c r="O104" s="145"/>
      <c r="P104" s="145"/>
      <c r="Q104" s="145"/>
      <c r="R104" s="145"/>
      <c r="S104" s="145"/>
      <c r="T104" s="145"/>
    </row>
    <row r="105" spans="1:39" ht="48.75" customHeight="1">
      <c r="A105" s="166" t="s">
        <v>679</v>
      </c>
      <c r="C105" s="572" t="s">
        <v>498</v>
      </c>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row>
    <row r="106" spans="1:39" ht="63.75" hidden="1" customHeight="1" outlineLevel="1">
      <c r="A106" s="166" t="s">
        <v>679</v>
      </c>
      <c r="C106" s="572" t="s">
        <v>361</v>
      </c>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row>
    <row r="107" spans="1:39" ht="12" customHeight="1" collapsed="1">
      <c r="A107" s="166" t="s">
        <v>679</v>
      </c>
      <c r="D107" s="145"/>
      <c r="E107" s="145"/>
      <c r="F107" s="145"/>
      <c r="G107" s="145"/>
      <c r="H107" s="145"/>
      <c r="I107" s="145"/>
      <c r="J107" s="145"/>
      <c r="K107" s="145"/>
      <c r="L107" s="145"/>
      <c r="M107" s="145"/>
      <c r="N107" s="145"/>
      <c r="O107" s="145"/>
      <c r="P107" s="145"/>
      <c r="Q107" s="145"/>
      <c r="R107" s="145"/>
      <c r="S107" s="145"/>
      <c r="T107" s="145"/>
    </row>
    <row r="108" spans="1:39" ht="15" customHeight="1">
      <c r="A108" s="166" t="s">
        <v>679</v>
      </c>
      <c r="C108" s="279" t="s">
        <v>127</v>
      </c>
      <c r="D108" s="145"/>
      <c r="E108" s="145"/>
      <c r="F108" s="145"/>
      <c r="G108" s="145"/>
      <c r="H108" s="145"/>
      <c r="I108" s="145"/>
      <c r="J108" s="145"/>
      <c r="K108" s="145"/>
      <c r="L108" s="145"/>
      <c r="M108" s="145"/>
      <c r="N108" s="145"/>
      <c r="O108" s="145"/>
      <c r="P108" s="145"/>
      <c r="Q108" s="145"/>
      <c r="R108" s="145"/>
      <c r="S108" s="145"/>
      <c r="T108" s="145"/>
    </row>
    <row r="109" spans="1:39" ht="49.5" customHeight="1">
      <c r="A109" s="166" t="s">
        <v>679</v>
      </c>
      <c r="C109" s="572" t="s">
        <v>465</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265"/>
    </row>
    <row r="110" spans="1:39" ht="48" customHeight="1">
      <c r="A110" s="166" t="s">
        <v>679</v>
      </c>
      <c r="C110" s="572" t="s">
        <v>466</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265"/>
    </row>
    <row r="111" spans="1:39" ht="50.25" customHeight="1">
      <c r="A111" s="166" t="s">
        <v>679</v>
      </c>
      <c r="C111" s="572" t="s">
        <v>510</v>
      </c>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265"/>
    </row>
    <row r="112" spans="1:39" ht="12" customHeight="1">
      <c r="A112" s="166" t="s">
        <v>679</v>
      </c>
      <c r="C112" s="247"/>
      <c r="D112" s="291"/>
      <c r="E112" s="291"/>
      <c r="F112" s="291"/>
      <c r="G112" s="291"/>
      <c r="H112" s="291"/>
      <c r="I112" s="291"/>
      <c r="J112" s="291"/>
      <c r="K112" s="291"/>
      <c r="L112" s="291"/>
      <c r="M112" s="291"/>
      <c r="N112" s="291"/>
      <c r="O112" s="291"/>
      <c r="P112" s="291"/>
      <c r="Q112" s="291"/>
      <c r="R112" s="291"/>
      <c r="S112" s="291"/>
      <c r="T112" s="291"/>
      <c r="U112" s="291"/>
      <c r="V112" s="291"/>
      <c r="W112" s="292"/>
      <c r="X112" s="292"/>
      <c r="Y112" s="292"/>
      <c r="Z112" s="292"/>
      <c r="AA112" s="292"/>
      <c r="AB112" s="292"/>
      <c r="AC112" s="292"/>
      <c r="AD112" s="292"/>
      <c r="AE112" s="292"/>
      <c r="AF112" s="292"/>
      <c r="AG112" s="292"/>
      <c r="AH112" s="292"/>
      <c r="AI112" s="292"/>
      <c r="AJ112" s="292"/>
    </row>
    <row r="113" spans="1:36" ht="15" customHeight="1">
      <c r="A113" s="166" t="s">
        <v>679</v>
      </c>
      <c r="C113" s="279" t="s">
        <v>413</v>
      </c>
      <c r="D113" s="145"/>
      <c r="E113" s="145"/>
      <c r="F113" s="145"/>
      <c r="G113" s="145"/>
      <c r="H113" s="145"/>
      <c r="I113" s="145"/>
      <c r="J113" s="145"/>
      <c r="K113" s="145"/>
      <c r="L113" s="145"/>
      <c r="M113" s="145"/>
      <c r="N113" s="145"/>
      <c r="O113" s="145"/>
      <c r="P113" s="145"/>
      <c r="Q113" s="145"/>
      <c r="R113" s="145"/>
      <c r="S113" s="145"/>
      <c r="T113" s="145"/>
    </row>
    <row r="114" spans="1:36" ht="60" customHeight="1">
      <c r="A114" s="166" t="s">
        <v>679</v>
      </c>
      <c r="C114" s="572" t="s">
        <v>499</v>
      </c>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265"/>
    </row>
    <row r="115" spans="1:36" ht="12" hidden="1" customHeight="1" outlineLevel="1">
      <c r="A115" s="166" t="s">
        <v>679</v>
      </c>
      <c r="C115" s="290"/>
      <c r="D115" s="145"/>
      <c r="E115" s="145"/>
      <c r="F115" s="145"/>
      <c r="G115" s="145"/>
      <c r="H115" s="145"/>
      <c r="I115" s="145"/>
      <c r="J115" s="145"/>
      <c r="K115" s="145"/>
      <c r="L115" s="145"/>
      <c r="M115" s="145"/>
      <c r="N115" s="145"/>
      <c r="O115" s="145"/>
      <c r="P115" s="145"/>
      <c r="Q115" s="145"/>
      <c r="R115" s="145"/>
      <c r="S115" s="145"/>
      <c r="T115" s="145"/>
    </row>
    <row r="116" spans="1:36" ht="15" hidden="1" customHeight="1" outlineLevel="1">
      <c r="A116" s="166" t="s">
        <v>679</v>
      </c>
      <c r="C116" s="279" t="s">
        <v>414</v>
      </c>
      <c r="D116" s="145"/>
      <c r="E116" s="145"/>
      <c r="F116" s="145"/>
      <c r="G116" s="145"/>
      <c r="H116" s="145"/>
      <c r="I116" s="145"/>
      <c r="J116" s="145"/>
      <c r="K116" s="145"/>
      <c r="L116" s="145"/>
      <c r="M116" s="145"/>
      <c r="N116" s="145"/>
      <c r="O116" s="145"/>
      <c r="P116" s="145"/>
      <c r="Q116" s="145"/>
      <c r="R116" s="145"/>
      <c r="S116" s="145"/>
      <c r="T116" s="145"/>
    </row>
    <row r="117" spans="1:36" ht="35.25" hidden="1" customHeight="1" outlineLevel="1">
      <c r="A117" s="166" t="s">
        <v>679</v>
      </c>
      <c r="C117" s="572" t="s">
        <v>507</v>
      </c>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row>
    <row r="118" spans="1:36" ht="36.75" hidden="1" customHeight="1" outlineLevel="1">
      <c r="A118" s="166" t="s">
        <v>679</v>
      </c>
      <c r="C118" s="572" t="s">
        <v>214</v>
      </c>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row>
    <row r="119" spans="1:36" ht="51" hidden="1" customHeight="1" outlineLevel="1">
      <c r="A119" s="166" t="s">
        <v>679</v>
      </c>
      <c r="C119" s="572" t="s">
        <v>509</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row>
    <row r="120" spans="1:36" ht="12" customHeight="1" collapsed="1">
      <c r="A120" s="166" t="s">
        <v>679</v>
      </c>
      <c r="C120" s="290"/>
      <c r="D120" s="145"/>
      <c r="E120" s="145"/>
      <c r="F120" s="145"/>
      <c r="G120" s="145"/>
      <c r="H120" s="145"/>
      <c r="I120" s="145"/>
      <c r="J120" s="145"/>
      <c r="K120" s="145"/>
      <c r="L120" s="145"/>
      <c r="M120" s="145"/>
      <c r="N120" s="145"/>
      <c r="O120" s="145"/>
      <c r="P120" s="145"/>
      <c r="Q120" s="145"/>
      <c r="R120" s="145"/>
      <c r="S120" s="145"/>
      <c r="T120" s="145"/>
    </row>
    <row r="121" spans="1:36" ht="15" customHeight="1">
      <c r="A121" s="166" t="s">
        <v>679</v>
      </c>
      <c r="C121" s="279" t="s">
        <v>160</v>
      </c>
      <c r="D121" s="145"/>
      <c r="E121" s="145"/>
      <c r="F121" s="145"/>
      <c r="G121" s="145"/>
      <c r="H121" s="145"/>
      <c r="I121" s="145"/>
      <c r="J121" s="145"/>
      <c r="K121" s="145"/>
      <c r="L121" s="145"/>
      <c r="M121" s="145"/>
      <c r="N121" s="145"/>
      <c r="O121" s="145"/>
      <c r="P121" s="145"/>
      <c r="Q121" s="145"/>
      <c r="R121" s="145"/>
      <c r="S121" s="145"/>
      <c r="T121" s="145"/>
    </row>
    <row r="122" spans="1:36" ht="23.25" customHeight="1">
      <c r="A122" s="166" t="s">
        <v>679</v>
      </c>
      <c r="C122" s="574" t="s">
        <v>279</v>
      </c>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267"/>
    </row>
    <row r="123" spans="1:36" ht="60" hidden="1" customHeight="1" outlineLevel="1">
      <c r="A123" s="166" t="s">
        <v>679</v>
      </c>
      <c r="C123" s="572" t="s">
        <v>362</v>
      </c>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267"/>
    </row>
    <row r="124" spans="1:36" ht="46.5" hidden="1" customHeight="1" outlineLevel="1">
      <c r="A124" s="166" t="s">
        <v>679</v>
      </c>
      <c r="C124" s="572" t="s">
        <v>363</v>
      </c>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265"/>
    </row>
    <row r="125" spans="1:36" ht="49.5" hidden="1" customHeight="1" outlineLevel="1">
      <c r="A125" s="166" t="s">
        <v>679</v>
      </c>
      <c r="C125" s="572" t="s">
        <v>364</v>
      </c>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265"/>
    </row>
    <row r="126" spans="1:36" ht="74.25" customHeight="1" collapsed="1">
      <c r="A126" s="166" t="s">
        <v>679</v>
      </c>
      <c r="C126" s="572" t="s">
        <v>500</v>
      </c>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265"/>
    </row>
    <row r="127" spans="1:36" ht="36.75" hidden="1" customHeight="1" outlineLevel="1">
      <c r="A127" s="166" t="s">
        <v>679</v>
      </c>
      <c r="C127" s="572" t="s">
        <v>554</v>
      </c>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265"/>
    </row>
    <row r="128" spans="1:36" ht="12" hidden="1" customHeight="1" outlineLevel="1">
      <c r="A128" s="166" t="s">
        <v>679</v>
      </c>
      <c r="C128" s="290"/>
      <c r="D128" s="145"/>
      <c r="E128" s="145"/>
      <c r="F128" s="145"/>
      <c r="G128" s="145"/>
      <c r="H128" s="145"/>
      <c r="I128" s="145"/>
      <c r="J128" s="145"/>
      <c r="K128" s="145"/>
      <c r="L128" s="145"/>
      <c r="M128" s="145"/>
      <c r="N128" s="145"/>
      <c r="O128" s="145"/>
      <c r="P128" s="145"/>
      <c r="Q128" s="145"/>
      <c r="R128" s="145"/>
      <c r="S128" s="145"/>
      <c r="T128" s="145"/>
    </row>
    <row r="129" spans="1:39" ht="15" hidden="1" customHeight="1" outlineLevel="1">
      <c r="A129" s="166" t="s">
        <v>679</v>
      </c>
      <c r="C129" s="279" t="s">
        <v>415</v>
      </c>
      <c r="D129" s="145"/>
      <c r="E129" s="145"/>
      <c r="F129" s="145"/>
      <c r="G129" s="145"/>
      <c r="H129" s="145"/>
      <c r="I129" s="145"/>
      <c r="J129" s="145"/>
      <c r="K129" s="145"/>
      <c r="L129" s="145"/>
      <c r="M129" s="145"/>
      <c r="N129" s="145"/>
      <c r="O129" s="145"/>
      <c r="P129" s="145"/>
      <c r="Q129" s="145"/>
      <c r="R129" s="145"/>
      <c r="S129" s="145"/>
      <c r="T129" s="145"/>
    </row>
    <row r="130" spans="1:39" ht="90.75" hidden="1" customHeight="1" outlineLevel="1">
      <c r="A130" s="166" t="s">
        <v>679</v>
      </c>
      <c r="C130" s="572" t="s">
        <v>537</v>
      </c>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267"/>
    </row>
    <row r="131" spans="1:39" ht="202.5" hidden="1" customHeight="1" outlineLevel="1">
      <c r="A131" s="166" t="s">
        <v>679</v>
      </c>
      <c r="C131" s="572" t="s">
        <v>586</v>
      </c>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267"/>
    </row>
    <row r="132" spans="1:39" ht="90.75" hidden="1" customHeight="1" outlineLevel="1">
      <c r="A132" s="166" t="s">
        <v>679</v>
      </c>
      <c r="C132" s="572" t="s">
        <v>587</v>
      </c>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267"/>
    </row>
    <row r="133" spans="1:39" ht="65.25" hidden="1" customHeight="1" outlineLevel="1">
      <c r="A133" s="166" t="s">
        <v>679</v>
      </c>
      <c r="C133" s="572" t="s">
        <v>588</v>
      </c>
      <c r="D133" s="572"/>
      <c r="E133" s="572"/>
      <c r="F133" s="572"/>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267"/>
    </row>
    <row r="134" spans="1:39" ht="107.25" hidden="1" customHeight="1" outlineLevel="1">
      <c r="A134" s="166" t="s">
        <v>679</v>
      </c>
      <c r="C134" s="572" t="s">
        <v>538</v>
      </c>
      <c r="D134" s="572"/>
      <c r="E134" s="572"/>
      <c r="F134" s="572"/>
      <c r="G134" s="572"/>
      <c r="H134" s="572"/>
      <c r="I134" s="572"/>
      <c r="J134" s="572"/>
      <c r="K134" s="572"/>
      <c r="L134" s="57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267"/>
    </row>
    <row r="135" spans="1:39" ht="12" customHeight="1" collapsed="1">
      <c r="A135" s="166" t="s">
        <v>679</v>
      </c>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row>
    <row r="136" spans="1:39" ht="15" customHeight="1">
      <c r="A136" s="166" t="s">
        <v>679</v>
      </c>
      <c r="C136" s="279" t="s">
        <v>416</v>
      </c>
      <c r="D136" s="145"/>
      <c r="E136" s="145"/>
      <c r="F136" s="145"/>
      <c r="G136" s="145"/>
      <c r="H136" s="145"/>
      <c r="I136" s="145"/>
      <c r="J136" s="145"/>
      <c r="K136" s="145"/>
      <c r="L136" s="145"/>
      <c r="M136" s="145"/>
      <c r="N136" s="145"/>
      <c r="O136" s="145"/>
      <c r="P136" s="145"/>
      <c r="Q136" s="145"/>
      <c r="R136" s="145"/>
      <c r="S136" s="145"/>
      <c r="T136" s="145"/>
    </row>
    <row r="137" spans="1:39" ht="22.5" customHeight="1">
      <c r="A137" s="166" t="s">
        <v>679</v>
      </c>
      <c r="C137" s="281" t="s">
        <v>280</v>
      </c>
      <c r="D137" s="145"/>
      <c r="E137" s="145"/>
      <c r="F137" s="145"/>
      <c r="G137" s="145"/>
      <c r="H137" s="145"/>
      <c r="I137" s="145"/>
      <c r="J137" s="145"/>
      <c r="K137" s="145"/>
      <c r="L137" s="145"/>
      <c r="M137" s="145"/>
      <c r="N137" s="145"/>
      <c r="O137" s="145"/>
      <c r="P137" s="145"/>
      <c r="Q137" s="145"/>
      <c r="R137" s="145"/>
      <c r="S137" s="145"/>
      <c r="T137" s="145"/>
    </row>
    <row r="138" spans="1:39" ht="60.75" customHeight="1">
      <c r="A138" s="166" t="s">
        <v>679</v>
      </c>
      <c r="C138" s="572" t="s">
        <v>501</v>
      </c>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265"/>
    </row>
    <row r="139" spans="1:39" ht="10.5" customHeight="1">
      <c r="A139" s="166" t="s">
        <v>679</v>
      </c>
      <c r="C139" s="265"/>
      <c r="D139" s="265"/>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row>
    <row r="140" spans="1:39" s="68" customFormat="1" ht="19.5" customHeight="1">
      <c r="A140" s="166" t="s">
        <v>679</v>
      </c>
      <c r="B140" s="38"/>
      <c r="C140" s="289" t="s">
        <v>141</v>
      </c>
      <c r="D140" s="573" t="s">
        <v>90</v>
      </c>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289"/>
      <c r="AK140" s="288"/>
      <c r="AL140" s="288"/>
      <c r="AM140" s="288"/>
    </row>
    <row r="141" spans="1:39" s="68" customFormat="1" ht="19.5" customHeight="1">
      <c r="A141" s="166" t="s">
        <v>679</v>
      </c>
      <c r="B141" s="38"/>
      <c r="C141" s="289" t="s">
        <v>141</v>
      </c>
      <c r="D141" s="573" t="s">
        <v>91</v>
      </c>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289"/>
      <c r="AK141" s="288"/>
      <c r="AL141" s="288"/>
      <c r="AM141" s="288"/>
    </row>
    <row r="142" spans="1:39" s="68" customFormat="1" ht="19.5" customHeight="1">
      <c r="A142" s="166" t="s">
        <v>679</v>
      </c>
      <c r="B142" s="38"/>
      <c r="C142" s="289" t="s">
        <v>141</v>
      </c>
      <c r="D142" s="573" t="s">
        <v>74</v>
      </c>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289"/>
      <c r="AK142" s="288"/>
      <c r="AL142" s="288"/>
      <c r="AM142" s="288"/>
    </row>
    <row r="143" spans="1:39" s="68" customFormat="1" ht="19.5" customHeight="1">
      <c r="A143" s="166" t="s">
        <v>679</v>
      </c>
      <c r="B143" s="38"/>
      <c r="C143" s="289" t="s">
        <v>141</v>
      </c>
      <c r="D143" s="573" t="s">
        <v>261</v>
      </c>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289"/>
      <c r="AK143" s="288"/>
      <c r="AL143" s="288"/>
      <c r="AM143" s="288"/>
    </row>
    <row r="144" spans="1:39" ht="15" customHeight="1">
      <c r="A144" s="166" t="s">
        <v>679</v>
      </c>
      <c r="C144" s="573" t="s">
        <v>332</v>
      </c>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265"/>
    </row>
    <row r="145" spans="1:39" ht="12" customHeight="1">
      <c r="A145" s="166" t="s">
        <v>679</v>
      </c>
      <c r="C145" s="293"/>
      <c r="D145" s="145"/>
      <c r="E145" s="145"/>
      <c r="F145" s="145"/>
      <c r="G145" s="145"/>
      <c r="H145" s="145"/>
      <c r="I145" s="145"/>
      <c r="J145" s="145"/>
      <c r="K145" s="145"/>
      <c r="L145" s="145"/>
      <c r="M145" s="145"/>
      <c r="N145" s="145"/>
      <c r="O145" s="145"/>
      <c r="P145" s="145"/>
      <c r="Q145" s="145"/>
      <c r="R145" s="145"/>
      <c r="S145" s="145"/>
      <c r="T145" s="145"/>
    </row>
    <row r="146" spans="1:39" ht="15" customHeight="1">
      <c r="A146" s="166" t="s">
        <v>679</v>
      </c>
      <c r="C146" s="281" t="s">
        <v>110</v>
      </c>
      <c r="D146" s="145"/>
      <c r="E146" s="145"/>
      <c r="F146" s="145"/>
      <c r="G146" s="145"/>
      <c r="H146" s="145"/>
      <c r="I146" s="145"/>
      <c r="J146" s="145"/>
      <c r="K146" s="145"/>
      <c r="L146" s="145"/>
      <c r="M146" s="145"/>
      <c r="N146" s="145"/>
      <c r="O146" s="145"/>
      <c r="P146" s="145"/>
      <c r="Q146" s="145"/>
      <c r="R146" s="145"/>
      <c r="S146" s="145"/>
      <c r="T146" s="145"/>
    </row>
    <row r="147" spans="1:39" ht="21.75" customHeight="1">
      <c r="A147" s="166" t="s">
        <v>679</v>
      </c>
      <c r="C147" s="572" t="s">
        <v>255</v>
      </c>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265"/>
    </row>
    <row r="148" spans="1:39" ht="34.5" customHeight="1">
      <c r="A148" s="166" t="s">
        <v>679</v>
      </c>
      <c r="C148" s="572" t="s">
        <v>264</v>
      </c>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265"/>
    </row>
    <row r="149" spans="1:39" ht="12" customHeight="1">
      <c r="A149" s="166" t="s">
        <v>679</v>
      </c>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row>
    <row r="150" spans="1:39" ht="15" customHeight="1">
      <c r="A150" s="166" t="s">
        <v>679</v>
      </c>
      <c r="C150" s="279" t="s">
        <v>417</v>
      </c>
      <c r="D150" s="145"/>
      <c r="E150" s="145"/>
      <c r="F150" s="145"/>
      <c r="G150" s="145"/>
      <c r="H150" s="145"/>
      <c r="I150" s="145"/>
      <c r="J150" s="145"/>
      <c r="K150" s="145"/>
      <c r="L150" s="145"/>
      <c r="M150" s="145"/>
      <c r="N150" s="145"/>
      <c r="O150" s="145"/>
      <c r="P150" s="145"/>
      <c r="Q150" s="145"/>
      <c r="R150" s="145"/>
      <c r="S150" s="145"/>
      <c r="T150" s="145"/>
    </row>
    <row r="151" spans="1:39" ht="22.5" customHeight="1">
      <c r="A151" s="166" t="s">
        <v>679</v>
      </c>
      <c r="C151" s="281" t="s">
        <v>274</v>
      </c>
      <c r="D151" s="145"/>
      <c r="E151" s="145"/>
      <c r="F151" s="145"/>
      <c r="G151" s="145"/>
      <c r="H151" s="145"/>
      <c r="I151" s="145"/>
      <c r="J151" s="145"/>
      <c r="K151" s="145"/>
      <c r="L151" s="145"/>
      <c r="M151" s="145"/>
      <c r="N151" s="145"/>
      <c r="O151" s="145"/>
      <c r="P151" s="145"/>
      <c r="Q151" s="145"/>
      <c r="R151" s="145"/>
      <c r="S151" s="145"/>
      <c r="T151" s="145"/>
    </row>
    <row r="152" spans="1:39" ht="48.75" customHeight="1">
      <c r="A152" s="166" t="s">
        <v>679</v>
      </c>
      <c r="C152" s="572" t="s">
        <v>511</v>
      </c>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265"/>
    </row>
    <row r="153" spans="1:39" ht="22.5" hidden="1" customHeight="1" outlineLevel="1">
      <c r="A153" s="166" t="s">
        <v>679</v>
      </c>
      <c r="C153" s="281" t="s">
        <v>84</v>
      </c>
      <c r="D153" s="145"/>
      <c r="E153" s="145"/>
      <c r="F153" s="145"/>
      <c r="G153" s="145"/>
      <c r="H153" s="145"/>
      <c r="I153" s="145"/>
      <c r="J153" s="145"/>
      <c r="K153" s="145"/>
      <c r="L153" s="145"/>
      <c r="M153" s="145"/>
      <c r="N153" s="145"/>
      <c r="O153" s="145"/>
      <c r="P153" s="145"/>
      <c r="Q153" s="145"/>
      <c r="R153" s="145"/>
      <c r="S153" s="145"/>
      <c r="T153" s="145"/>
    </row>
    <row r="154" spans="1:39" ht="74.25" hidden="1" customHeight="1" outlineLevel="1">
      <c r="A154" s="166" t="s">
        <v>679</v>
      </c>
      <c r="C154" s="572" t="s">
        <v>512</v>
      </c>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265"/>
    </row>
    <row r="155" spans="1:39" ht="15" hidden="1" customHeight="1" outlineLevel="1">
      <c r="A155" s="166" t="s">
        <v>679</v>
      </c>
      <c r="D155" s="145"/>
      <c r="E155" s="145"/>
      <c r="F155" s="145"/>
      <c r="G155" s="145"/>
      <c r="H155" s="145"/>
      <c r="I155" s="145"/>
      <c r="J155" s="145"/>
      <c r="K155" s="145"/>
      <c r="L155" s="145"/>
      <c r="M155" s="145"/>
      <c r="N155" s="145"/>
      <c r="O155" s="145"/>
      <c r="P155" s="145"/>
      <c r="Q155" s="145"/>
      <c r="R155" s="145"/>
      <c r="S155" s="145"/>
      <c r="T155" s="145"/>
      <c r="AM155" s="78">
        <v>0</v>
      </c>
    </row>
    <row r="156" spans="1:39" ht="15" hidden="1" customHeight="1" outlineLevel="1">
      <c r="A156" s="166" t="s">
        <v>679</v>
      </c>
      <c r="C156" s="279" t="s">
        <v>572</v>
      </c>
      <c r="D156" s="145"/>
      <c r="E156" s="145"/>
      <c r="F156" s="145"/>
      <c r="G156" s="145"/>
      <c r="H156" s="145"/>
      <c r="I156" s="145"/>
      <c r="J156" s="145"/>
      <c r="K156" s="145"/>
      <c r="L156" s="145"/>
      <c r="M156" s="145"/>
      <c r="N156" s="145"/>
      <c r="O156" s="145"/>
      <c r="P156" s="145"/>
      <c r="Q156" s="145"/>
      <c r="R156" s="145"/>
      <c r="S156" s="145"/>
      <c r="T156" s="145"/>
      <c r="AM156" s="78">
        <v>0</v>
      </c>
    </row>
    <row r="157" spans="1:39" ht="49.5" hidden="1" customHeight="1" outlineLevel="1">
      <c r="A157" s="166"/>
      <c r="C157" s="566" t="s">
        <v>573</v>
      </c>
      <c r="D157" s="566"/>
      <c r="E157" s="566"/>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294"/>
      <c r="AM157" s="78">
        <v>0</v>
      </c>
    </row>
    <row r="158" spans="1:39" ht="38.25" hidden="1" customHeight="1" outlineLevel="1">
      <c r="A158" s="283"/>
      <c r="B158" s="145"/>
      <c r="C158" s="295"/>
      <c r="D158" s="295"/>
      <c r="E158" s="295"/>
      <c r="F158" s="295"/>
      <c r="G158" s="295"/>
      <c r="H158" s="295"/>
      <c r="I158" s="295"/>
      <c r="J158" s="295"/>
      <c r="K158" s="575" t="s">
        <v>24</v>
      </c>
      <c r="L158" s="576"/>
      <c r="N158" s="487" t="s">
        <v>528</v>
      </c>
      <c r="O158" s="487"/>
      <c r="P158" s="487"/>
      <c r="Q158" s="487"/>
      <c r="R158" s="487"/>
      <c r="S158" s="487"/>
      <c r="U158" s="487" t="s">
        <v>531</v>
      </c>
      <c r="V158" s="487"/>
      <c r="W158" s="487"/>
      <c r="X158" s="487"/>
      <c r="Y158" s="487"/>
      <c r="Z158" s="487"/>
      <c r="AA158" s="296"/>
      <c r="AB158" s="487" t="s">
        <v>529</v>
      </c>
      <c r="AC158" s="487"/>
      <c r="AD158" s="487"/>
      <c r="AE158" s="487"/>
      <c r="AF158" s="487"/>
      <c r="AG158" s="487"/>
      <c r="AH158" s="528" t="s">
        <v>527</v>
      </c>
      <c r="AI158" s="571"/>
      <c r="AJ158" s="294"/>
      <c r="AM158" s="78">
        <v>0</v>
      </c>
    </row>
    <row r="159" spans="1:39" ht="15" hidden="1" customHeight="1" outlineLevel="1">
      <c r="A159" s="283"/>
      <c r="B159" s="145"/>
      <c r="C159" s="295"/>
      <c r="D159" s="295"/>
      <c r="E159" s="295"/>
      <c r="F159" s="295"/>
      <c r="G159" s="295"/>
      <c r="H159" s="295"/>
      <c r="I159" s="295"/>
      <c r="J159" s="295"/>
      <c r="K159" s="295"/>
      <c r="L159" s="295"/>
      <c r="N159" s="488" t="s">
        <v>155</v>
      </c>
      <c r="O159" s="488"/>
      <c r="P159" s="488"/>
      <c r="Q159" s="488"/>
      <c r="R159" s="488"/>
      <c r="S159" s="488"/>
      <c r="U159" s="488" t="s">
        <v>155</v>
      </c>
      <c r="V159" s="488"/>
      <c r="W159" s="488"/>
      <c r="X159" s="488"/>
      <c r="Y159" s="488"/>
      <c r="Z159" s="488"/>
      <c r="AA159" s="296"/>
      <c r="AB159" s="488" t="s">
        <v>155</v>
      </c>
      <c r="AC159" s="488"/>
      <c r="AD159" s="488"/>
      <c r="AE159" s="488"/>
      <c r="AF159" s="488"/>
      <c r="AG159" s="488"/>
      <c r="AH159" s="41"/>
      <c r="AI159" s="86"/>
      <c r="AJ159" s="294"/>
      <c r="AM159" s="78">
        <v>0</v>
      </c>
    </row>
    <row r="160" spans="1:39" ht="15" hidden="1" customHeight="1" outlineLevel="1">
      <c r="A160" s="166"/>
      <c r="C160" s="279" t="s">
        <v>206</v>
      </c>
      <c r="D160" s="280"/>
      <c r="E160" s="280"/>
      <c r="F160" s="280"/>
      <c r="G160" s="280"/>
      <c r="H160" s="280"/>
      <c r="I160" s="280"/>
      <c r="J160" s="280"/>
      <c r="K160" s="297"/>
      <c r="L160" s="297"/>
      <c r="N160" s="297"/>
      <c r="O160" s="297"/>
      <c r="P160" s="297"/>
      <c r="Q160" s="297"/>
      <c r="R160" s="297"/>
      <c r="S160" s="297"/>
      <c r="T160" s="298"/>
      <c r="U160" s="297"/>
      <c r="V160" s="297"/>
      <c r="W160" s="297"/>
      <c r="X160" s="297"/>
      <c r="Y160" s="297"/>
      <c r="Z160" s="297"/>
      <c r="AA160" s="297"/>
      <c r="AB160" s="297"/>
      <c r="AC160" s="297"/>
      <c r="AD160" s="297"/>
      <c r="AE160" s="297"/>
      <c r="AF160" s="297"/>
      <c r="AG160" s="297"/>
      <c r="AH160" s="41"/>
      <c r="AI160" s="41"/>
      <c r="AJ160" s="294"/>
      <c r="AM160" s="78">
        <v>0</v>
      </c>
    </row>
    <row r="161" spans="1:39" ht="30.75" hidden="1" customHeight="1" outlineLevel="1">
      <c r="A161" s="166"/>
      <c r="C161" s="566" t="s">
        <v>117</v>
      </c>
      <c r="D161" s="567"/>
      <c r="E161" s="567"/>
      <c r="F161" s="567"/>
      <c r="G161" s="567"/>
      <c r="H161" s="567"/>
      <c r="I161" s="567"/>
      <c r="J161" s="280"/>
      <c r="K161" s="485"/>
      <c r="L161" s="485"/>
      <c r="N161" s="569">
        <v>0</v>
      </c>
      <c r="O161" s="569"/>
      <c r="P161" s="569"/>
      <c r="Q161" s="569"/>
      <c r="R161" s="569"/>
      <c r="S161" s="569"/>
      <c r="T161" s="298"/>
      <c r="U161" s="569">
        <v>0</v>
      </c>
      <c r="V161" s="569"/>
      <c r="W161" s="569"/>
      <c r="X161" s="569"/>
      <c r="Y161" s="569"/>
      <c r="Z161" s="569"/>
      <c r="AA161" s="299"/>
      <c r="AB161" s="569">
        <v>0</v>
      </c>
      <c r="AC161" s="569"/>
      <c r="AD161" s="569"/>
      <c r="AE161" s="569"/>
      <c r="AF161" s="569"/>
      <c r="AG161" s="569"/>
      <c r="AH161" s="570" t="s">
        <v>429</v>
      </c>
      <c r="AI161" s="570"/>
      <c r="AJ161" s="294"/>
      <c r="AM161" s="78">
        <v>0</v>
      </c>
    </row>
    <row r="162" spans="1:39" ht="30.75" hidden="1" customHeight="1" outlineLevel="1">
      <c r="A162" s="166"/>
      <c r="C162" s="566" t="s">
        <v>64</v>
      </c>
      <c r="D162" s="567"/>
      <c r="E162" s="567"/>
      <c r="F162" s="567"/>
      <c r="G162" s="567"/>
      <c r="H162" s="567"/>
      <c r="I162" s="567"/>
      <c r="J162" s="280"/>
      <c r="K162" s="485"/>
      <c r="L162" s="485"/>
      <c r="N162" s="569">
        <v>0</v>
      </c>
      <c r="O162" s="569"/>
      <c r="P162" s="569"/>
      <c r="Q162" s="569"/>
      <c r="R162" s="569"/>
      <c r="S162" s="569"/>
      <c r="T162" s="298"/>
      <c r="U162" s="569">
        <v>0</v>
      </c>
      <c r="V162" s="569"/>
      <c r="W162" s="569"/>
      <c r="X162" s="569"/>
      <c r="Y162" s="569"/>
      <c r="Z162" s="569"/>
      <c r="AA162" s="299"/>
      <c r="AB162" s="569">
        <v>0</v>
      </c>
      <c r="AC162" s="569"/>
      <c r="AD162" s="569"/>
      <c r="AE162" s="569"/>
      <c r="AF162" s="569"/>
      <c r="AG162" s="569"/>
      <c r="AH162" s="570" t="s">
        <v>526</v>
      </c>
      <c r="AI162" s="570"/>
      <c r="AJ162" s="294"/>
      <c r="AM162" s="78">
        <v>0</v>
      </c>
    </row>
    <row r="163" spans="1:39" ht="30.75" hidden="1" customHeight="1" outlineLevel="1">
      <c r="A163" s="166"/>
      <c r="C163" s="566" t="s">
        <v>159</v>
      </c>
      <c r="D163" s="567"/>
      <c r="E163" s="567"/>
      <c r="F163" s="567"/>
      <c r="G163" s="567"/>
      <c r="H163" s="567"/>
      <c r="I163" s="567"/>
      <c r="J163" s="280"/>
      <c r="K163" s="485"/>
      <c r="L163" s="485"/>
      <c r="N163" s="569">
        <v>0</v>
      </c>
      <c r="O163" s="569"/>
      <c r="P163" s="569"/>
      <c r="Q163" s="569"/>
      <c r="R163" s="569"/>
      <c r="S163" s="569"/>
      <c r="T163" s="298"/>
      <c r="U163" s="569">
        <v>0</v>
      </c>
      <c r="V163" s="569"/>
      <c r="W163" s="569"/>
      <c r="X163" s="569"/>
      <c r="Y163" s="569"/>
      <c r="Z163" s="569"/>
      <c r="AA163" s="299"/>
      <c r="AB163" s="569">
        <v>0</v>
      </c>
      <c r="AC163" s="569"/>
      <c r="AD163" s="569"/>
      <c r="AE163" s="569"/>
      <c r="AF163" s="569"/>
      <c r="AG163" s="569"/>
      <c r="AH163" s="570" t="s">
        <v>530</v>
      </c>
      <c r="AI163" s="570"/>
      <c r="AJ163" s="294"/>
      <c r="AM163" s="78">
        <v>0</v>
      </c>
    </row>
    <row r="164" spans="1:39" ht="21" hidden="1" customHeight="1" outlineLevel="1">
      <c r="A164" s="166"/>
      <c r="C164" s="279" t="s">
        <v>524</v>
      </c>
      <c r="D164" s="280"/>
      <c r="E164" s="280"/>
      <c r="F164" s="280"/>
      <c r="G164" s="280"/>
      <c r="H164" s="280"/>
      <c r="I164" s="280"/>
      <c r="J164" s="280"/>
      <c r="K164" s="297"/>
      <c r="L164" s="297"/>
      <c r="N164" s="297"/>
      <c r="O164" s="297"/>
      <c r="P164" s="297"/>
      <c r="Q164" s="297"/>
      <c r="R164" s="297"/>
      <c r="S164" s="297"/>
      <c r="U164" s="297"/>
      <c r="V164" s="297"/>
      <c r="W164" s="297"/>
      <c r="X164" s="297"/>
      <c r="Y164" s="297"/>
      <c r="Z164" s="297"/>
      <c r="AA164" s="297"/>
      <c r="AB164" s="297"/>
      <c r="AC164" s="297"/>
      <c r="AD164" s="297"/>
      <c r="AE164" s="297"/>
      <c r="AF164" s="297"/>
      <c r="AG164" s="297"/>
      <c r="AH164" s="41"/>
      <c r="AI164" s="41"/>
      <c r="AJ164" s="294"/>
      <c r="AM164" s="78">
        <v>0</v>
      </c>
    </row>
    <row r="165" spans="1:39" ht="19.5" hidden="1" customHeight="1" outlineLevel="1">
      <c r="A165" s="166"/>
      <c r="C165" s="566" t="s">
        <v>240</v>
      </c>
      <c r="D165" s="567"/>
      <c r="E165" s="567"/>
      <c r="F165" s="567"/>
      <c r="G165" s="567"/>
      <c r="H165" s="567"/>
      <c r="I165" s="567"/>
      <c r="J165" s="280"/>
      <c r="K165" s="485"/>
      <c r="L165" s="485"/>
      <c r="N165" s="569">
        <v>9004263236</v>
      </c>
      <c r="O165" s="569"/>
      <c r="P165" s="569"/>
      <c r="Q165" s="569"/>
      <c r="R165" s="569"/>
      <c r="S165" s="569"/>
      <c r="U165" s="569">
        <v>9004263236</v>
      </c>
      <c r="V165" s="569"/>
      <c r="W165" s="569"/>
      <c r="X165" s="569"/>
      <c r="Y165" s="569"/>
      <c r="Z165" s="569"/>
      <c r="AA165" s="299"/>
      <c r="AB165" s="569">
        <v>0</v>
      </c>
      <c r="AC165" s="569"/>
      <c r="AD165" s="569"/>
      <c r="AE165" s="569"/>
      <c r="AF165" s="569"/>
      <c r="AG165" s="569"/>
      <c r="AH165" s="570" t="s">
        <v>541</v>
      </c>
      <c r="AI165" s="570"/>
      <c r="AJ165" s="294"/>
      <c r="AM165" s="78">
        <v>0</v>
      </c>
    </row>
    <row r="166" spans="1:39" ht="30.75" hidden="1" customHeight="1" outlineLevel="1">
      <c r="A166" s="166"/>
      <c r="C166" s="566" t="s">
        <v>256</v>
      </c>
      <c r="D166" s="567"/>
      <c r="E166" s="567"/>
      <c r="F166" s="567"/>
      <c r="G166" s="567"/>
      <c r="H166" s="567"/>
      <c r="I166" s="567"/>
      <c r="J166" s="280"/>
      <c r="K166" s="485"/>
      <c r="L166" s="485"/>
      <c r="N166" s="569">
        <v>-317118108</v>
      </c>
      <c r="O166" s="569"/>
      <c r="P166" s="569"/>
      <c r="Q166" s="569"/>
      <c r="R166" s="569"/>
      <c r="S166" s="569"/>
      <c r="U166" s="569">
        <v>-317118108</v>
      </c>
      <c r="V166" s="569"/>
      <c r="W166" s="569"/>
      <c r="X166" s="569"/>
      <c r="Y166" s="569"/>
      <c r="Z166" s="569"/>
      <c r="AA166" s="299"/>
      <c r="AB166" s="569">
        <v>0</v>
      </c>
      <c r="AC166" s="569"/>
      <c r="AD166" s="569"/>
      <c r="AE166" s="569"/>
      <c r="AF166" s="569"/>
      <c r="AG166" s="569"/>
      <c r="AH166" s="570" t="s">
        <v>541</v>
      </c>
      <c r="AI166" s="570"/>
      <c r="AJ166" s="294"/>
      <c r="AM166" s="78">
        <v>0</v>
      </c>
    </row>
    <row r="167" spans="1:39" ht="30.75" hidden="1" customHeight="1" outlineLevel="1">
      <c r="A167" s="166"/>
      <c r="C167" s="566" t="s">
        <v>539</v>
      </c>
      <c r="D167" s="567"/>
      <c r="E167" s="567"/>
      <c r="F167" s="567"/>
      <c r="G167" s="567"/>
      <c r="H167" s="567"/>
      <c r="I167" s="567"/>
      <c r="J167" s="280"/>
      <c r="K167" s="485"/>
      <c r="L167" s="485"/>
      <c r="N167" s="569">
        <v>0</v>
      </c>
      <c r="O167" s="569"/>
      <c r="P167" s="569"/>
      <c r="Q167" s="569"/>
      <c r="R167" s="569"/>
      <c r="S167" s="569"/>
      <c r="U167" s="569">
        <v>0</v>
      </c>
      <c r="V167" s="569"/>
      <c r="W167" s="569"/>
      <c r="X167" s="569"/>
      <c r="Y167" s="569"/>
      <c r="Z167" s="569"/>
      <c r="AA167" s="299"/>
      <c r="AB167" s="569">
        <v>0</v>
      </c>
      <c r="AC167" s="569"/>
      <c r="AD167" s="569"/>
      <c r="AE167" s="569"/>
      <c r="AF167" s="569"/>
      <c r="AG167" s="569"/>
      <c r="AH167" s="570" t="s">
        <v>541</v>
      </c>
      <c r="AI167" s="570"/>
      <c r="AJ167" s="294"/>
      <c r="AM167" s="78">
        <v>0</v>
      </c>
    </row>
    <row r="168" spans="1:39" ht="30.75" hidden="1" customHeight="1" outlineLevel="1">
      <c r="A168" s="166"/>
      <c r="C168" s="566" t="s">
        <v>540</v>
      </c>
      <c r="D168" s="567"/>
      <c r="E168" s="567"/>
      <c r="F168" s="567"/>
      <c r="G168" s="567"/>
      <c r="H168" s="567"/>
      <c r="I168" s="567"/>
      <c r="J168" s="280"/>
      <c r="K168" s="485"/>
      <c r="L168" s="485"/>
      <c r="N168" s="568">
        <v>-317118108</v>
      </c>
      <c r="O168" s="568"/>
      <c r="P168" s="568"/>
      <c r="Q168" s="568"/>
      <c r="R168" s="568"/>
      <c r="S168" s="568"/>
      <c r="U168" s="568">
        <v>-317118108</v>
      </c>
      <c r="V168" s="568"/>
      <c r="W168" s="568"/>
      <c r="X168" s="568"/>
      <c r="Y168" s="568"/>
      <c r="Z168" s="568"/>
      <c r="AA168" s="299"/>
      <c r="AB168" s="569">
        <v>0</v>
      </c>
      <c r="AC168" s="569"/>
      <c r="AD168" s="569"/>
      <c r="AE168" s="569"/>
      <c r="AF168" s="569"/>
      <c r="AG168" s="569"/>
      <c r="AH168" s="570" t="s">
        <v>541</v>
      </c>
      <c r="AI168" s="570"/>
      <c r="AJ168" s="294"/>
      <c r="AM168" s="78">
        <v>0</v>
      </c>
    </row>
    <row r="169" spans="1:39" ht="30.75" hidden="1" customHeight="1" outlineLevel="1">
      <c r="A169" s="166"/>
      <c r="C169" s="566" t="s">
        <v>298</v>
      </c>
      <c r="D169" s="567"/>
      <c r="E169" s="567"/>
      <c r="F169" s="567"/>
      <c r="G169" s="567"/>
      <c r="H169" s="567"/>
      <c r="I169" s="567"/>
      <c r="J169" s="280"/>
      <c r="K169" s="485"/>
      <c r="L169" s="485"/>
      <c r="N169" s="568">
        <v>0</v>
      </c>
      <c r="O169" s="568"/>
      <c r="P169" s="568"/>
      <c r="Q169" s="568"/>
      <c r="R169" s="568"/>
      <c r="S169" s="568"/>
      <c r="U169" s="568">
        <v>-23</v>
      </c>
      <c r="V169" s="568"/>
      <c r="W169" s="568"/>
      <c r="X169" s="568"/>
      <c r="Y169" s="568"/>
      <c r="Z169" s="568"/>
      <c r="AA169" s="299"/>
      <c r="AB169" s="569">
        <v>-23</v>
      </c>
      <c r="AC169" s="569"/>
      <c r="AD169" s="569"/>
      <c r="AE169" s="569"/>
      <c r="AF169" s="569"/>
      <c r="AG169" s="569"/>
      <c r="AH169" s="570" t="s">
        <v>541</v>
      </c>
      <c r="AI169" s="570"/>
      <c r="AJ169" s="294"/>
      <c r="AM169" s="78">
        <v>0</v>
      </c>
    </row>
    <row r="170" spans="1:39" ht="15" hidden="1" customHeight="1" outlineLevel="1">
      <c r="A170" s="166" t="s">
        <v>679</v>
      </c>
      <c r="C170" s="294"/>
      <c r="D170" s="300"/>
      <c r="E170" s="300"/>
      <c r="F170" s="300"/>
      <c r="G170" s="300"/>
      <c r="H170" s="300"/>
      <c r="I170" s="300"/>
      <c r="J170" s="300"/>
      <c r="K170" s="300"/>
      <c r="L170" s="300"/>
      <c r="M170" s="300"/>
      <c r="N170" s="300"/>
      <c r="T170" s="301"/>
      <c r="U170" s="301"/>
      <c r="W170" s="301"/>
      <c r="X170" s="56"/>
      <c r="Y170" s="301"/>
      <c r="Z170" s="301"/>
      <c r="AA170" s="301"/>
      <c r="AB170" s="301"/>
      <c r="AC170" s="41"/>
      <c r="AD170" s="301"/>
      <c r="AE170" s="56"/>
      <c r="AF170" s="301"/>
      <c r="AG170" s="301"/>
      <c r="AH170" s="301"/>
      <c r="AI170" s="301"/>
      <c r="AM170" s="78">
        <v>0</v>
      </c>
    </row>
    <row r="171" spans="1:39" s="68" customFormat="1" ht="18" hidden="1" customHeight="1" outlineLevel="1">
      <c r="A171" s="272"/>
      <c r="B171" s="38"/>
      <c r="C171" s="302" t="s">
        <v>429</v>
      </c>
      <c r="D171" s="564"/>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285"/>
      <c r="AK171" s="288"/>
      <c r="AL171" s="288"/>
      <c r="AM171" s="288"/>
    </row>
    <row r="172" spans="1:39" s="68" customFormat="1" ht="18" hidden="1" customHeight="1" outlineLevel="1">
      <c r="A172" s="272"/>
      <c r="B172" s="38"/>
      <c r="C172" s="302" t="s">
        <v>526</v>
      </c>
      <c r="D172" s="564"/>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285"/>
      <c r="AK172" s="288"/>
      <c r="AL172" s="288"/>
      <c r="AM172" s="288"/>
    </row>
    <row r="173" spans="1:39" s="68" customFormat="1" ht="18" hidden="1" customHeight="1" outlineLevel="1">
      <c r="A173" s="272"/>
      <c r="B173" s="38"/>
      <c r="C173" s="302" t="s">
        <v>541</v>
      </c>
      <c r="D173" s="564"/>
      <c r="E173" s="565"/>
      <c r="F173" s="565"/>
      <c r="G173" s="565"/>
      <c r="H173" s="565"/>
      <c r="I173" s="565"/>
      <c r="J173" s="565"/>
      <c r="K173" s="565"/>
      <c r="L173" s="56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285"/>
      <c r="AK173" s="288"/>
      <c r="AL173" s="288"/>
      <c r="AM173" s="288"/>
    </row>
    <row r="174" spans="1:39" s="11" customFormat="1" ht="15" customHeight="1" collapsed="1">
      <c r="A174" s="166" t="s">
        <v>679</v>
      </c>
      <c r="B174" s="162"/>
      <c r="C174" s="303"/>
      <c r="W174" s="76"/>
      <c r="X174" s="76"/>
      <c r="Y174" s="76"/>
      <c r="Z174" s="76"/>
      <c r="AA174" s="76"/>
      <c r="AB174" s="76"/>
      <c r="AC174" s="76"/>
      <c r="AD174" s="76"/>
      <c r="AE174" s="76"/>
      <c r="AF174" s="76"/>
      <c r="AG174" s="76"/>
      <c r="AH174" s="76"/>
      <c r="AI174" s="76"/>
      <c r="AJ174" s="76"/>
      <c r="AK174" s="78"/>
      <c r="AL174" s="78"/>
      <c r="AM174" s="78"/>
    </row>
    <row r="175" spans="1:39" s="11" customFormat="1" ht="15" customHeight="1">
      <c r="A175" s="166">
        <v>3</v>
      </c>
      <c r="B175" s="162" t="s">
        <v>128</v>
      </c>
      <c r="C175" s="304" t="s">
        <v>508</v>
      </c>
      <c r="D175" s="305"/>
      <c r="E175" s="305"/>
      <c r="F175" s="305"/>
      <c r="G175" s="305"/>
      <c r="H175" s="305"/>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78"/>
      <c r="AL175" s="78"/>
      <c r="AM175" s="78"/>
    </row>
    <row r="176" spans="1:39" ht="44.25" customHeight="1">
      <c r="A176" s="283" t="s">
        <v>679</v>
      </c>
      <c r="B176" s="145"/>
      <c r="C176" s="541"/>
      <c r="D176" s="541"/>
      <c r="E176" s="541"/>
      <c r="F176" s="541"/>
      <c r="G176" s="541"/>
      <c r="H176" s="541"/>
      <c r="I176" s="541"/>
      <c r="J176" s="541"/>
      <c r="K176" s="541"/>
      <c r="L176" s="541"/>
      <c r="M176" s="541"/>
      <c r="O176" s="534" t="s">
        <v>688</v>
      </c>
      <c r="P176" s="534"/>
      <c r="Q176" s="534"/>
      <c r="R176" s="534"/>
      <c r="S176" s="534"/>
      <c r="T176" s="534"/>
      <c r="U176" s="534"/>
      <c r="V176" s="534"/>
      <c r="W176" s="534"/>
      <c r="X176" s="534"/>
      <c r="Y176" s="84"/>
      <c r="Z176" s="534" t="s">
        <v>689</v>
      </c>
      <c r="AA176" s="534"/>
      <c r="AB176" s="534"/>
      <c r="AC176" s="534"/>
      <c r="AD176" s="534"/>
      <c r="AE176" s="534"/>
      <c r="AF176" s="534"/>
      <c r="AG176" s="534"/>
      <c r="AH176" s="534"/>
      <c r="AI176" s="534"/>
      <c r="AK176" s="139"/>
      <c r="AM176" s="139" t="s">
        <v>73</v>
      </c>
    </row>
    <row r="177" spans="1:39" ht="15" customHeight="1">
      <c r="A177" s="283"/>
      <c r="B177" s="145"/>
      <c r="D177" s="145"/>
      <c r="E177" s="145"/>
      <c r="F177" s="145"/>
      <c r="G177" s="145"/>
      <c r="H177" s="145"/>
      <c r="I177" s="145"/>
      <c r="J177" s="145"/>
      <c r="K177" s="145"/>
      <c r="L177" s="145"/>
      <c r="M177" s="145"/>
      <c r="O177" s="516"/>
      <c r="P177" s="516"/>
      <c r="Q177" s="516"/>
      <c r="R177" s="516"/>
      <c r="S177" s="516"/>
      <c r="T177" s="516"/>
      <c r="U177" s="516"/>
      <c r="V177" s="516"/>
      <c r="W177" s="516"/>
      <c r="X177" s="516"/>
      <c r="Y177" s="84"/>
      <c r="Z177" s="516" t="s">
        <v>155</v>
      </c>
      <c r="AA177" s="516"/>
      <c r="AB177" s="516"/>
      <c r="AC177" s="516"/>
      <c r="AD177" s="516"/>
      <c r="AE177" s="516"/>
      <c r="AF177" s="516"/>
      <c r="AG177" s="516"/>
      <c r="AH177" s="516"/>
      <c r="AI177" s="516"/>
      <c r="AK177" s="139"/>
      <c r="AL177" s="78">
        <v>3</v>
      </c>
      <c r="AM177" s="139"/>
    </row>
    <row r="178" spans="1:39" s="11" customFormat="1" ht="15" hidden="1" customHeight="1">
      <c r="A178" s="166" t="s">
        <v>679</v>
      </c>
      <c r="B178" s="162"/>
      <c r="C178" s="11" t="s">
        <v>0</v>
      </c>
      <c r="O178" s="563">
        <v>0</v>
      </c>
      <c r="P178" s="563"/>
      <c r="Q178" s="563"/>
      <c r="R178" s="563"/>
      <c r="S178" s="563"/>
      <c r="T178" s="563"/>
      <c r="U178" s="563"/>
      <c r="V178" s="563"/>
      <c r="W178" s="563"/>
      <c r="X178" s="563"/>
      <c r="Y178" s="77"/>
      <c r="Z178" s="563">
        <v>0</v>
      </c>
      <c r="AA178" s="563"/>
      <c r="AB178" s="563"/>
      <c r="AC178" s="563"/>
      <c r="AD178" s="563"/>
      <c r="AE178" s="563"/>
      <c r="AF178" s="563"/>
      <c r="AG178" s="563"/>
      <c r="AH178" s="563"/>
      <c r="AI178" s="563"/>
      <c r="AJ178" s="76"/>
      <c r="AK178" s="78"/>
      <c r="AL178" s="78">
        <v>0</v>
      </c>
      <c r="AM178" s="78">
        <v>0</v>
      </c>
    </row>
    <row r="179" spans="1:39" ht="15" hidden="1" customHeight="1">
      <c r="A179" s="166" t="s">
        <v>679</v>
      </c>
      <c r="C179" s="145" t="s">
        <v>141</v>
      </c>
      <c r="D179" s="41" t="s">
        <v>1</v>
      </c>
      <c r="O179" s="561">
        <v>0</v>
      </c>
      <c r="P179" s="561"/>
      <c r="Q179" s="561"/>
      <c r="R179" s="561"/>
      <c r="S179" s="561"/>
      <c r="T179" s="561"/>
      <c r="U179" s="561"/>
      <c r="V179" s="561"/>
      <c r="W179" s="561"/>
      <c r="X179" s="561"/>
      <c r="Y179" s="139"/>
      <c r="Z179" s="493">
        <v>0</v>
      </c>
      <c r="AA179" s="493"/>
      <c r="AB179" s="493"/>
      <c r="AC179" s="493"/>
      <c r="AD179" s="493"/>
      <c r="AE179" s="493"/>
      <c r="AF179" s="493"/>
      <c r="AG179" s="493"/>
      <c r="AH179" s="493"/>
      <c r="AI179" s="493"/>
      <c r="AL179" s="78">
        <v>0</v>
      </c>
      <c r="AM179" s="78">
        <v>0</v>
      </c>
    </row>
    <row r="180" spans="1:39" ht="15" hidden="1" customHeight="1">
      <c r="A180" s="166" t="s">
        <v>679</v>
      </c>
      <c r="C180" s="145" t="s">
        <v>141</v>
      </c>
      <c r="D180" s="41" t="s">
        <v>62</v>
      </c>
      <c r="O180" s="561">
        <v>0</v>
      </c>
      <c r="P180" s="561"/>
      <c r="Q180" s="561"/>
      <c r="R180" s="561"/>
      <c r="S180" s="561"/>
      <c r="T180" s="561"/>
      <c r="U180" s="561"/>
      <c r="V180" s="561"/>
      <c r="W180" s="561"/>
      <c r="X180" s="561"/>
      <c r="Y180" s="139"/>
      <c r="Z180" s="493">
        <v>0</v>
      </c>
      <c r="AA180" s="493"/>
      <c r="AB180" s="493"/>
      <c r="AC180" s="493"/>
      <c r="AD180" s="493"/>
      <c r="AE180" s="493"/>
      <c r="AF180" s="493"/>
      <c r="AG180" s="493"/>
      <c r="AH180" s="493"/>
      <c r="AI180" s="493"/>
      <c r="AL180" s="78">
        <v>0</v>
      </c>
      <c r="AM180" s="78">
        <v>0</v>
      </c>
    </row>
    <row r="181" spans="1:39" ht="15" hidden="1" customHeight="1">
      <c r="A181" s="166" t="s">
        <v>679</v>
      </c>
      <c r="C181" s="145" t="s">
        <v>141</v>
      </c>
      <c r="D181" s="41" t="s">
        <v>2</v>
      </c>
      <c r="O181" s="561">
        <v>0</v>
      </c>
      <c r="P181" s="561"/>
      <c r="Q181" s="561"/>
      <c r="R181" s="561"/>
      <c r="S181" s="561"/>
      <c r="T181" s="561"/>
      <c r="U181" s="561"/>
      <c r="V181" s="561"/>
      <c r="W181" s="561"/>
      <c r="X181" s="561"/>
      <c r="Y181" s="139"/>
      <c r="Z181" s="493">
        <v>0</v>
      </c>
      <c r="AA181" s="493"/>
      <c r="AB181" s="493"/>
      <c r="AC181" s="493"/>
      <c r="AD181" s="493"/>
      <c r="AE181" s="493"/>
      <c r="AF181" s="493"/>
      <c r="AG181" s="493"/>
      <c r="AH181" s="493"/>
      <c r="AI181" s="493"/>
      <c r="AL181" s="78">
        <v>0</v>
      </c>
      <c r="AM181" s="78">
        <v>0</v>
      </c>
    </row>
    <row r="182" spans="1:39" ht="15" hidden="1" customHeight="1">
      <c r="A182" s="166" t="s">
        <v>679</v>
      </c>
      <c r="C182" s="145" t="s">
        <v>141</v>
      </c>
      <c r="D182" s="41" t="s">
        <v>63</v>
      </c>
      <c r="O182" s="561">
        <v>0</v>
      </c>
      <c r="P182" s="561"/>
      <c r="Q182" s="561"/>
      <c r="R182" s="561"/>
      <c r="S182" s="561"/>
      <c r="T182" s="561"/>
      <c r="U182" s="561"/>
      <c r="V182" s="561"/>
      <c r="W182" s="561"/>
      <c r="X182" s="561"/>
      <c r="Y182" s="139"/>
      <c r="Z182" s="493">
        <v>0</v>
      </c>
      <c r="AA182" s="493"/>
      <c r="AB182" s="493"/>
      <c r="AC182" s="493"/>
      <c r="AD182" s="493"/>
      <c r="AE182" s="493"/>
      <c r="AF182" s="493"/>
      <c r="AG182" s="493"/>
      <c r="AH182" s="493"/>
      <c r="AI182" s="493"/>
      <c r="AL182" s="78">
        <v>0</v>
      </c>
      <c r="AM182" s="78">
        <v>0</v>
      </c>
    </row>
    <row r="183" spans="1:39" s="11" customFormat="1" ht="15" customHeight="1">
      <c r="A183" s="166" t="s">
        <v>679</v>
      </c>
      <c r="B183" s="162"/>
      <c r="C183" s="11" t="s">
        <v>3</v>
      </c>
      <c r="O183" s="563">
        <f>O184</f>
        <v>8858400</v>
      </c>
      <c r="P183" s="563"/>
      <c r="Q183" s="563"/>
      <c r="R183" s="563"/>
      <c r="S183" s="563"/>
      <c r="T183" s="563"/>
      <c r="U183" s="563"/>
      <c r="V183" s="563"/>
      <c r="W183" s="563"/>
      <c r="X183" s="563"/>
      <c r="Y183" s="77"/>
      <c r="Z183" s="563">
        <f>Z184</f>
        <v>140930191000</v>
      </c>
      <c r="AA183" s="563"/>
      <c r="AB183" s="563"/>
      <c r="AC183" s="563"/>
      <c r="AD183" s="563"/>
      <c r="AE183" s="563"/>
      <c r="AF183" s="563"/>
      <c r="AG183" s="563"/>
      <c r="AH183" s="563"/>
      <c r="AI183" s="563"/>
      <c r="AJ183" s="76"/>
      <c r="AK183" s="78"/>
      <c r="AL183" s="78">
        <v>1</v>
      </c>
      <c r="AM183" s="78">
        <v>0</v>
      </c>
    </row>
    <row r="184" spans="1:39" ht="15" customHeight="1">
      <c r="A184" s="166" t="s">
        <v>679</v>
      </c>
      <c r="C184" s="145" t="s">
        <v>141</v>
      </c>
      <c r="D184" s="41" t="s">
        <v>1</v>
      </c>
      <c r="O184" s="561">
        <v>8858400</v>
      </c>
      <c r="P184" s="561"/>
      <c r="Q184" s="561"/>
      <c r="R184" s="561"/>
      <c r="S184" s="561"/>
      <c r="T184" s="561"/>
      <c r="U184" s="561"/>
      <c r="V184" s="561"/>
      <c r="W184" s="561"/>
      <c r="X184" s="561"/>
      <c r="Y184" s="139"/>
      <c r="Z184" s="493">
        <v>140930191000</v>
      </c>
      <c r="AA184" s="493"/>
      <c r="AB184" s="493"/>
      <c r="AC184" s="493"/>
      <c r="AD184" s="493"/>
      <c r="AE184" s="493"/>
      <c r="AF184" s="493"/>
      <c r="AG184" s="493"/>
      <c r="AH184" s="493"/>
      <c r="AI184" s="493"/>
      <c r="AL184" s="78">
        <v>1</v>
      </c>
      <c r="AM184" s="78">
        <v>0</v>
      </c>
    </row>
    <row r="185" spans="1:39" ht="15" hidden="1" customHeight="1">
      <c r="A185" s="166" t="s">
        <v>679</v>
      </c>
      <c r="C185" s="145" t="s">
        <v>141</v>
      </c>
      <c r="D185" s="41" t="s">
        <v>62</v>
      </c>
      <c r="O185" s="561">
        <v>0</v>
      </c>
      <c r="P185" s="561"/>
      <c r="Q185" s="561"/>
      <c r="R185" s="561"/>
      <c r="S185" s="561"/>
      <c r="T185" s="561"/>
      <c r="U185" s="561"/>
      <c r="V185" s="561"/>
      <c r="W185" s="561"/>
      <c r="X185" s="561"/>
      <c r="Y185" s="139"/>
      <c r="Z185" s="493">
        <v>0</v>
      </c>
      <c r="AA185" s="493"/>
      <c r="AB185" s="493"/>
      <c r="AC185" s="493"/>
      <c r="AD185" s="493"/>
      <c r="AE185" s="493"/>
      <c r="AF185" s="493"/>
      <c r="AG185" s="493"/>
      <c r="AH185" s="493"/>
      <c r="AI185" s="493"/>
      <c r="AL185" s="78">
        <v>0</v>
      </c>
      <c r="AM185" s="78">
        <v>0</v>
      </c>
    </row>
    <row r="186" spans="1:39" ht="15" hidden="1" customHeight="1">
      <c r="A186" s="166" t="s">
        <v>679</v>
      </c>
      <c r="C186" s="145" t="s">
        <v>141</v>
      </c>
      <c r="D186" s="41" t="s">
        <v>2</v>
      </c>
      <c r="O186" s="561">
        <v>0</v>
      </c>
      <c r="P186" s="561"/>
      <c r="Q186" s="561"/>
      <c r="R186" s="561"/>
      <c r="S186" s="561"/>
      <c r="T186" s="561"/>
      <c r="U186" s="561"/>
      <c r="V186" s="561"/>
      <c r="W186" s="561"/>
      <c r="X186" s="561"/>
      <c r="Y186" s="139"/>
      <c r="Z186" s="493">
        <v>0</v>
      </c>
      <c r="AA186" s="493"/>
      <c r="AB186" s="493"/>
      <c r="AC186" s="493"/>
      <c r="AD186" s="493"/>
      <c r="AE186" s="493"/>
      <c r="AF186" s="493"/>
      <c r="AG186" s="493"/>
      <c r="AH186" s="493"/>
      <c r="AI186" s="493"/>
      <c r="AL186" s="78">
        <v>0</v>
      </c>
      <c r="AM186" s="78">
        <v>0</v>
      </c>
    </row>
    <row r="187" spans="1:39" ht="15" hidden="1" customHeight="1">
      <c r="A187" s="166" t="s">
        <v>679</v>
      </c>
      <c r="C187" s="145" t="s">
        <v>141</v>
      </c>
      <c r="D187" s="41" t="s">
        <v>63</v>
      </c>
      <c r="O187" s="561">
        <v>0</v>
      </c>
      <c r="P187" s="561"/>
      <c r="Q187" s="561"/>
      <c r="R187" s="561"/>
      <c r="S187" s="561"/>
      <c r="T187" s="561"/>
      <c r="U187" s="561"/>
      <c r="V187" s="561"/>
      <c r="W187" s="561"/>
      <c r="X187" s="561"/>
      <c r="Y187" s="139"/>
      <c r="Z187" s="493">
        <v>0</v>
      </c>
      <c r="AA187" s="493"/>
      <c r="AB187" s="493"/>
      <c r="AC187" s="493"/>
      <c r="AD187" s="493"/>
      <c r="AE187" s="493"/>
      <c r="AF187" s="493"/>
      <c r="AG187" s="493"/>
      <c r="AH187" s="493"/>
      <c r="AI187" s="493"/>
      <c r="AL187" s="78">
        <v>0</v>
      </c>
      <c r="AM187" s="78">
        <v>0</v>
      </c>
    </row>
    <row r="188" spans="1:39" ht="15" customHeight="1">
      <c r="A188" s="166"/>
      <c r="O188" s="56"/>
      <c r="P188" s="56"/>
      <c r="Q188" s="56"/>
      <c r="R188" s="56"/>
      <c r="S188" s="56"/>
      <c r="T188" s="56"/>
      <c r="U188" s="56"/>
      <c r="V188" s="56"/>
      <c r="W188" s="56"/>
      <c r="X188" s="56"/>
      <c r="Y188" s="139"/>
      <c r="Z188" s="139"/>
      <c r="AA188" s="139"/>
      <c r="AB188" s="139"/>
      <c r="AC188" s="139"/>
      <c r="AD188" s="139"/>
      <c r="AE188" s="139"/>
      <c r="AF188" s="139"/>
      <c r="AG188" s="139"/>
      <c r="AH188" s="139"/>
      <c r="AI188" s="139"/>
    </row>
    <row r="189" spans="1:39" s="11" customFormat="1" ht="15" customHeight="1">
      <c r="A189" s="166" t="s">
        <v>679</v>
      </c>
      <c r="B189" s="162"/>
      <c r="C189" s="562"/>
      <c r="D189" s="562"/>
      <c r="E189" s="562"/>
      <c r="F189" s="562"/>
      <c r="G189" s="562"/>
      <c r="H189" s="562"/>
      <c r="I189" s="562"/>
      <c r="J189" s="562"/>
      <c r="K189" s="562"/>
      <c r="L189" s="562"/>
      <c r="M189" s="562"/>
      <c r="O189" s="563">
        <f>O183</f>
        <v>8858400</v>
      </c>
      <c r="P189" s="563"/>
      <c r="Q189" s="563"/>
      <c r="R189" s="563"/>
      <c r="S189" s="563"/>
      <c r="T189" s="563"/>
      <c r="U189" s="563"/>
      <c r="V189" s="563"/>
      <c r="W189" s="563"/>
      <c r="X189" s="563"/>
      <c r="Y189" s="77"/>
      <c r="Z189" s="563">
        <f>Z183</f>
        <v>140930191000</v>
      </c>
      <c r="AA189" s="563"/>
      <c r="AB189" s="563"/>
      <c r="AC189" s="563"/>
      <c r="AD189" s="563"/>
      <c r="AE189" s="563"/>
      <c r="AF189" s="563"/>
      <c r="AG189" s="563"/>
      <c r="AH189" s="563"/>
      <c r="AI189" s="563"/>
      <c r="AJ189" s="76"/>
      <c r="AK189" s="78"/>
      <c r="AL189" s="78">
        <v>1</v>
      </c>
      <c r="AM189" s="78">
        <v>0</v>
      </c>
    </row>
    <row r="190" spans="1:39" ht="15" customHeight="1">
      <c r="A190" s="166" t="s">
        <v>679</v>
      </c>
      <c r="C190" s="265"/>
      <c r="D190" s="265"/>
      <c r="E190" s="265"/>
      <c r="F190" s="265"/>
      <c r="G190" s="265"/>
      <c r="H190" s="265"/>
      <c r="I190" s="265"/>
      <c r="J190" s="265"/>
      <c r="K190" s="265"/>
      <c r="L190" s="265"/>
      <c r="M190" s="265"/>
      <c r="N190" s="265"/>
      <c r="O190" s="265"/>
      <c r="P190" s="265"/>
      <c r="Q190" s="265"/>
      <c r="R190" s="265"/>
      <c r="S190" s="265"/>
      <c r="T190" s="265"/>
      <c r="U190" s="265"/>
      <c r="V190" s="265"/>
      <c r="W190" s="265"/>
      <c r="X190" s="265"/>
      <c r="Y190" s="265"/>
      <c r="Z190" s="265"/>
      <c r="AA190" s="265"/>
      <c r="AB190" s="265"/>
      <c r="AC190" s="265"/>
      <c r="AD190" s="265"/>
      <c r="AE190" s="265"/>
      <c r="AF190" s="265"/>
      <c r="AG190" s="265"/>
      <c r="AH190" s="265"/>
      <c r="AI190" s="265"/>
      <c r="AJ190" s="265"/>
      <c r="AL190" s="78">
        <v>4</v>
      </c>
      <c r="AM190" s="78">
        <v>0</v>
      </c>
    </row>
    <row r="191" spans="1:39" ht="15" customHeight="1">
      <c r="A191" s="166">
        <v>4</v>
      </c>
      <c r="B191" s="162" t="s">
        <v>128</v>
      </c>
      <c r="C191" s="279" t="s">
        <v>513</v>
      </c>
      <c r="D191" s="145"/>
      <c r="E191" s="145"/>
      <c r="F191" s="145"/>
      <c r="G191" s="145"/>
      <c r="H191" s="145"/>
      <c r="I191" s="145"/>
      <c r="J191" s="145"/>
      <c r="K191" s="145"/>
      <c r="L191" s="145"/>
      <c r="M191" s="145"/>
      <c r="N191" s="145"/>
      <c r="O191" s="145"/>
      <c r="P191" s="145"/>
      <c r="Q191" s="145"/>
      <c r="R191" s="145"/>
      <c r="S191" s="145"/>
      <c r="T191" s="145"/>
      <c r="AL191" s="78">
        <v>4</v>
      </c>
      <c r="AM191" s="78">
        <v>0</v>
      </c>
    </row>
    <row r="192" spans="1:39" ht="15" customHeight="1">
      <c r="A192" s="166" t="s">
        <v>679</v>
      </c>
      <c r="D192" s="9"/>
      <c r="E192" s="9"/>
      <c r="F192" s="9"/>
      <c r="G192" s="9"/>
      <c r="H192" s="9"/>
      <c r="I192" s="9"/>
      <c r="J192" s="9"/>
      <c r="K192" s="9"/>
      <c r="L192" s="9"/>
      <c r="M192" s="9"/>
      <c r="N192" s="9"/>
      <c r="O192" s="9"/>
      <c r="P192" s="9"/>
      <c r="Q192" s="9"/>
      <c r="R192" s="9"/>
      <c r="S192" s="9"/>
      <c r="T192" s="9"/>
      <c r="W192" s="497">
        <v>42185</v>
      </c>
      <c r="X192" s="498"/>
      <c r="Y192" s="498"/>
      <c r="Z192" s="498"/>
      <c r="AA192" s="498"/>
      <c r="AB192" s="498"/>
      <c r="AC192" s="100"/>
      <c r="AD192" s="497">
        <v>42095</v>
      </c>
      <c r="AE192" s="498"/>
      <c r="AF192" s="498"/>
      <c r="AG192" s="498"/>
      <c r="AH192" s="498"/>
      <c r="AI192" s="498"/>
      <c r="AJ192" s="54"/>
      <c r="AL192" s="78">
        <v>4</v>
      </c>
      <c r="AM192" s="78">
        <v>0</v>
      </c>
    </row>
    <row r="193" spans="1:39" ht="15" customHeight="1">
      <c r="A193" s="166" t="s">
        <v>679</v>
      </c>
      <c r="D193" s="9"/>
      <c r="E193" s="9"/>
      <c r="F193" s="9"/>
      <c r="G193" s="9"/>
      <c r="H193" s="9"/>
      <c r="I193" s="9"/>
      <c r="J193" s="9"/>
      <c r="K193" s="9"/>
      <c r="L193" s="9"/>
      <c r="M193" s="9"/>
      <c r="N193" s="9"/>
      <c r="O193" s="9"/>
      <c r="P193" s="9"/>
      <c r="Q193" s="9"/>
      <c r="R193" s="9"/>
      <c r="S193" s="9"/>
      <c r="T193" s="9"/>
      <c r="W193" s="504" t="s">
        <v>155</v>
      </c>
      <c r="X193" s="504"/>
      <c r="Y193" s="504"/>
      <c r="Z193" s="504"/>
      <c r="AA193" s="504"/>
      <c r="AB193" s="504"/>
      <c r="AC193" s="100"/>
      <c r="AD193" s="504" t="s">
        <v>155</v>
      </c>
      <c r="AE193" s="504"/>
      <c r="AF193" s="504"/>
      <c r="AG193" s="504"/>
      <c r="AH193" s="504"/>
      <c r="AI193" s="504"/>
      <c r="AJ193" s="54"/>
      <c r="AL193" s="78">
        <v>4</v>
      </c>
      <c r="AM193" s="78">
        <v>0</v>
      </c>
    </row>
    <row r="194" spans="1:39" s="11" customFormat="1" ht="15" customHeight="1">
      <c r="A194" s="166"/>
      <c r="B194" s="162"/>
      <c r="C194" s="306" t="s">
        <v>277</v>
      </c>
      <c r="D194" s="162"/>
      <c r="E194" s="162"/>
      <c r="F194" s="162"/>
      <c r="G194" s="162"/>
      <c r="H194" s="162"/>
      <c r="I194" s="162"/>
      <c r="J194" s="162"/>
      <c r="K194" s="162"/>
      <c r="L194" s="162"/>
      <c r="M194" s="162"/>
      <c r="N194" s="162"/>
      <c r="O194" s="162"/>
      <c r="P194" s="162"/>
      <c r="Q194" s="162"/>
      <c r="R194" s="162"/>
      <c r="S194" s="162"/>
      <c r="T194" s="162"/>
      <c r="W194" s="533">
        <v>8985864156</v>
      </c>
      <c r="X194" s="533"/>
      <c r="Y194" s="533"/>
      <c r="Z194" s="533"/>
      <c r="AA194" s="533"/>
      <c r="AB194" s="533"/>
      <c r="AC194" s="77"/>
      <c r="AD194" s="533">
        <v>9087982601</v>
      </c>
      <c r="AE194" s="533"/>
      <c r="AF194" s="533"/>
      <c r="AG194" s="533"/>
      <c r="AH194" s="533"/>
      <c r="AI194" s="533"/>
      <c r="AJ194" s="76"/>
      <c r="AK194" s="307"/>
      <c r="AL194" s="307"/>
      <c r="AM194" s="307"/>
    </row>
    <row r="195" spans="1:39" ht="15" customHeight="1">
      <c r="A195" s="166" t="s">
        <v>679</v>
      </c>
      <c r="C195" s="41" t="s">
        <v>141</v>
      </c>
      <c r="D195" s="308" t="s">
        <v>85</v>
      </c>
      <c r="E195" s="145"/>
      <c r="F195" s="145"/>
      <c r="G195" s="145"/>
      <c r="H195" s="145"/>
      <c r="I195" s="145"/>
      <c r="J195" s="145"/>
      <c r="K195" s="145"/>
      <c r="L195" s="145"/>
      <c r="M195" s="145"/>
      <c r="N195" s="145"/>
      <c r="O195" s="145"/>
      <c r="P195" s="145"/>
      <c r="Q195" s="145"/>
      <c r="R195" s="145"/>
      <c r="S195" s="145"/>
      <c r="T195" s="145"/>
      <c r="W195" s="493">
        <v>8205165867</v>
      </c>
      <c r="X195" s="493"/>
      <c r="Y195" s="493"/>
      <c r="Z195" s="493"/>
      <c r="AA195" s="493"/>
      <c r="AB195" s="493"/>
      <c r="AC195" s="139"/>
      <c r="AD195" s="493">
        <v>8691256891</v>
      </c>
      <c r="AE195" s="493"/>
      <c r="AF195" s="493"/>
      <c r="AG195" s="493"/>
      <c r="AH195" s="493"/>
      <c r="AI195" s="493"/>
      <c r="AL195" s="78">
        <v>1</v>
      </c>
      <c r="AM195" s="78">
        <v>0</v>
      </c>
    </row>
    <row r="196" spans="1:39" ht="15" customHeight="1">
      <c r="A196" s="166" t="s">
        <v>679</v>
      </c>
      <c r="C196" s="41" t="s">
        <v>141</v>
      </c>
      <c r="D196" s="308" t="s">
        <v>120</v>
      </c>
      <c r="E196" s="145"/>
      <c r="F196" s="145"/>
      <c r="G196" s="145"/>
      <c r="H196" s="145"/>
      <c r="I196" s="145"/>
      <c r="J196" s="145"/>
      <c r="K196" s="145"/>
      <c r="L196" s="145"/>
      <c r="M196" s="145"/>
      <c r="N196" s="145"/>
      <c r="O196" s="145"/>
      <c r="P196" s="145"/>
      <c r="Q196" s="145"/>
      <c r="R196" s="145"/>
      <c r="S196" s="145"/>
      <c r="T196" s="145"/>
      <c r="W196" s="493">
        <v>27106531</v>
      </c>
      <c r="X196" s="493"/>
      <c r="Y196" s="493"/>
      <c r="Z196" s="493"/>
      <c r="AA196" s="493"/>
      <c r="AB196" s="493"/>
      <c r="AC196" s="139"/>
      <c r="AD196" s="493">
        <v>10365430</v>
      </c>
      <c r="AE196" s="493"/>
      <c r="AF196" s="493"/>
      <c r="AG196" s="493"/>
      <c r="AH196" s="493"/>
      <c r="AI196" s="493"/>
      <c r="AL196" s="78">
        <v>1</v>
      </c>
      <c r="AM196" s="78">
        <v>0</v>
      </c>
    </row>
    <row r="197" spans="1:39" ht="15" hidden="1" customHeight="1">
      <c r="A197" s="166" t="s">
        <v>679</v>
      </c>
      <c r="C197" s="41" t="s">
        <v>141</v>
      </c>
      <c r="D197" s="308" t="s">
        <v>75</v>
      </c>
      <c r="E197" s="145"/>
      <c r="F197" s="145"/>
      <c r="G197" s="145"/>
      <c r="H197" s="145"/>
      <c r="I197" s="145"/>
      <c r="J197" s="145"/>
      <c r="K197" s="145"/>
      <c r="L197" s="145"/>
      <c r="M197" s="145"/>
      <c r="N197" s="145"/>
      <c r="O197" s="145"/>
      <c r="P197" s="145"/>
      <c r="Q197" s="145"/>
      <c r="R197" s="145"/>
      <c r="S197" s="145"/>
      <c r="T197" s="145"/>
      <c r="W197" s="493">
        <v>0</v>
      </c>
      <c r="X197" s="493"/>
      <c r="Y197" s="493"/>
      <c r="Z197" s="493"/>
      <c r="AA197" s="493"/>
      <c r="AB197" s="493"/>
      <c r="AC197" s="139"/>
      <c r="AD197" s="309"/>
      <c r="AE197" s="309"/>
      <c r="AF197" s="309"/>
      <c r="AG197" s="309"/>
      <c r="AH197" s="309"/>
      <c r="AI197" s="309"/>
      <c r="AL197" s="78">
        <v>0</v>
      </c>
      <c r="AM197" s="78">
        <v>0</v>
      </c>
    </row>
    <row r="198" spans="1:39" ht="15" hidden="1" customHeight="1">
      <c r="A198" s="166" t="s">
        <v>679</v>
      </c>
      <c r="C198" s="41" t="s">
        <v>141</v>
      </c>
      <c r="D198" s="308" t="s">
        <v>350</v>
      </c>
      <c r="E198" s="145"/>
      <c r="F198" s="145"/>
      <c r="G198" s="145"/>
      <c r="H198" s="145"/>
      <c r="I198" s="145"/>
      <c r="J198" s="145"/>
      <c r="K198" s="145"/>
      <c r="L198" s="145"/>
      <c r="M198" s="145"/>
      <c r="N198" s="145"/>
      <c r="O198" s="145"/>
      <c r="P198" s="145"/>
      <c r="Q198" s="145"/>
      <c r="R198" s="145"/>
      <c r="S198" s="145"/>
      <c r="T198" s="145"/>
      <c r="W198" s="493">
        <v>0</v>
      </c>
      <c r="X198" s="493"/>
      <c r="Y198" s="493"/>
      <c r="Z198" s="493"/>
      <c r="AA198" s="493"/>
      <c r="AB198" s="493"/>
      <c r="AC198" s="139"/>
      <c r="AD198" s="502">
        <v>11993844573</v>
      </c>
      <c r="AE198" s="502"/>
      <c r="AF198" s="502"/>
      <c r="AG198" s="502"/>
      <c r="AH198" s="502"/>
      <c r="AI198" s="502"/>
      <c r="AL198" s="78">
        <v>0</v>
      </c>
      <c r="AM198" s="78">
        <v>0</v>
      </c>
    </row>
    <row r="199" spans="1:39" ht="15" hidden="1" customHeight="1">
      <c r="A199" s="166" t="s">
        <v>679</v>
      </c>
      <c r="C199" s="41" t="s">
        <v>141</v>
      </c>
      <c r="D199" s="308" t="s">
        <v>303</v>
      </c>
      <c r="E199" s="145"/>
      <c r="F199" s="145"/>
      <c r="G199" s="145"/>
      <c r="H199" s="145"/>
      <c r="I199" s="145"/>
      <c r="J199" s="145"/>
      <c r="K199" s="145"/>
      <c r="L199" s="145"/>
      <c r="M199" s="145"/>
      <c r="N199" s="145"/>
      <c r="O199" s="145"/>
      <c r="P199" s="145"/>
      <c r="Q199" s="145"/>
      <c r="R199" s="145"/>
      <c r="S199" s="145"/>
      <c r="T199" s="145"/>
      <c r="W199" s="493">
        <v>0</v>
      </c>
      <c r="X199" s="493"/>
      <c r="Y199" s="493"/>
      <c r="Z199" s="493"/>
      <c r="AA199" s="493"/>
      <c r="AB199" s="493"/>
      <c r="AC199" s="139"/>
      <c r="AD199" s="493">
        <v>0</v>
      </c>
      <c r="AE199" s="493"/>
      <c r="AF199" s="493"/>
      <c r="AG199" s="493"/>
      <c r="AH199" s="493"/>
      <c r="AI199" s="493"/>
      <c r="AL199" s="78">
        <v>0</v>
      </c>
      <c r="AM199" s="78">
        <v>0</v>
      </c>
    </row>
    <row r="200" spans="1:39" ht="15" hidden="1" customHeight="1">
      <c r="A200" s="166" t="s">
        <v>679</v>
      </c>
      <c r="C200" s="41" t="s">
        <v>141</v>
      </c>
      <c r="D200" s="308" t="s">
        <v>169</v>
      </c>
      <c r="E200" s="145"/>
      <c r="F200" s="145"/>
      <c r="G200" s="145"/>
      <c r="H200" s="145"/>
      <c r="I200" s="145"/>
      <c r="J200" s="145"/>
      <c r="K200" s="145"/>
      <c r="L200" s="145"/>
      <c r="M200" s="145"/>
      <c r="N200" s="145"/>
      <c r="O200" s="145"/>
      <c r="P200" s="145"/>
      <c r="Q200" s="145"/>
      <c r="R200" s="145"/>
      <c r="S200" s="145"/>
      <c r="T200" s="145"/>
      <c r="W200" s="493">
        <v>0</v>
      </c>
      <c r="X200" s="493"/>
      <c r="Y200" s="493"/>
      <c r="Z200" s="493"/>
      <c r="AA200" s="493"/>
      <c r="AB200" s="493"/>
      <c r="AC200" s="139"/>
      <c r="AD200" s="493">
        <v>0</v>
      </c>
      <c r="AE200" s="493"/>
      <c r="AF200" s="493"/>
      <c r="AG200" s="493"/>
      <c r="AH200" s="493"/>
      <c r="AI200" s="493"/>
      <c r="AL200" s="78">
        <v>0</v>
      </c>
      <c r="AM200" s="78">
        <v>0</v>
      </c>
    </row>
    <row r="201" spans="1:39" s="11" customFormat="1" ht="15" hidden="1" customHeight="1">
      <c r="A201" s="166" t="s">
        <v>679</v>
      </c>
      <c r="B201" s="162"/>
      <c r="C201" s="306" t="s">
        <v>157</v>
      </c>
      <c r="D201" s="162"/>
      <c r="E201" s="162"/>
      <c r="F201" s="162"/>
      <c r="G201" s="162"/>
      <c r="H201" s="162"/>
      <c r="I201" s="162"/>
      <c r="J201" s="162"/>
      <c r="K201" s="162"/>
      <c r="L201" s="162"/>
      <c r="M201" s="162"/>
      <c r="N201" s="162"/>
      <c r="O201" s="162"/>
      <c r="P201" s="162"/>
      <c r="Q201" s="162"/>
      <c r="R201" s="162"/>
      <c r="S201" s="162"/>
      <c r="T201" s="162"/>
      <c r="W201" s="533">
        <v>0</v>
      </c>
      <c r="X201" s="533"/>
      <c r="Y201" s="533"/>
      <c r="Z201" s="533"/>
      <c r="AA201" s="533"/>
      <c r="AB201" s="533"/>
      <c r="AC201" s="77"/>
      <c r="AD201" s="533">
        <v>0</v>
      </c>
      <c r="AE201" s="533"/>
      <c r="AF201" s="533"/>
      <c r="AG201" s="533"/>
      <c r="AH201" s="533"/>
      <c r="AI201" s="533"/>
      <c r="AJ201" s="76"/>
      <c r="AK201" s="307"/>
      <c r="AL201" s="307">
        <v>0</v>
      </c>
      <c r="AM201" s="307">
        <v>0</v>
      </c>
    </row>
    <row r="202" spans="1:39" ht="15" hidden="1" customHeight="1">
      <c r="A202" s="166" t="s">
        <v>679</v>
      </c>
      <c r="C202" s="41" t="s">
        <v>141</v>
      </c>
      <c r="D202" s="308" t="s">
        <v>520</v>
      </c>
      <c r="E202" s="145"/>
      <c r="F202" s="145"/>
      <c r="G202" s="145"/>
      <c r="H202" s="145"/>
      <c r="I202" s="145"/>
      <c r="J202" s="145"/>
      <c r="K202" s="145"/>
      <c r="L202" s="145"/>
      <c r="M202" s="145"/>
      <c r="N202" s="145"/>
      <c r="O202" s="145"/>
      <c r="P202" s="145"/>
      <c r="Q202" s="145"/>
      <c r="R202" s="145"/>
      <c r="S202" s="145"/>
      <c r="T202" s="145"/>
      <c r="W202" s="493">
        <v>0</v>
      </c>
      <c r="X202" s="493"/>
      <c r="Y202" s="493"/>
      <c r="Z202" s="493"/>
      <c r="AA202" s="493"/>
      <c r="AB202" s="493"/>
      <c r="AC202" s="139"/>
      <c r="AD202" s="493">
        <v>0</v>
      </c>
      <c r="AE202" s="493"/>
      <c r="AF202" s="493"/>
      <c r="AG202" s="493"/>
      <c r="AH202" s="493"/>
      <c r="AI202" s="493"/>
      <c r="AL202" s="78">
        <v>0</v>
      </c>
      <c r="AM202" s="78">
        <v>0</v>
      </c>
    </row>
    <row r="203" spans="1:39" ht="15" hidden="1" customHeight="1">
      <c r="A203" s="166" t="s">
        <v>679</v>
      </c>
      <c r="C203" s="41" t="s">
        <v>141</v>
      </c>
      <c r="D203" s="308" t="s">
        <v>521</v>
      </c>
      <c r="E203" s="145"/>
      <c r="F203" s="145"/>
      <c r="G203" s="145"/>
      <c r="H203" s="145"/>
      <c r="I203" s="145"/>
      <c r="J203" s="145"/>
      <c r="K203" s="145"/>
      <c r="L203" s="145"/>
      <c r="M203" s="145"/>
      <c r="N203" s="145"/>
      <c r="O203" s="145"/>
      <c r="P203" s="145"/>
      <c r="Q203" s="145"/>
      <c r="R203" s="145"/>
      <c r="S203" s="145"/>
      <c r="T203" s="145"/>
      <c r="W203" s="493">
        <v>0</v>
      </c>
      <c r="X203" s="493"/>
      <c r="Y203" s="493"/>
      <c r="Z203" s="493"/>
      <c r="AA203" s="493"/>
      <c r="AB203" s="493"/>
      <c r="AC203" s="139"/>
      <c r="AD203" s="493">
        <v>0</v>
      </c>
      <c r="AE203" s="493"/>
      <c r="AF203" s="493"/>
      <c r="AG203" s="493"/>
      <c r="AH203" s="493"/>
      <c r="AI203" s="493"/>
      <c r="AL203" s="78">
        <v>0</v>
      </c>
      <c r="AM203" s="78">
        <v>0</v>
      </c>
    </row>
    <row r="204" spans="1:39" ht="15" customHeight="1">
      <c r="A204" s="166" t="s">
        <v>679</v>
      </c>
      <c r="C204" s="308" t="s">
        <v>141</v>
      </c>
      <c r="D204" s="41" t="s">
        <v>1112</v>
      </c>
      <c r="W204" s="309"/>
      <c r="X204" s="503">
        <v>753591758</v>
      </c>
      <c r="Y204" s="503"/>
      <c r="Z204" s="503"/>
      <c r="AA204" s="503"/>
      <c r="AB204" s="503"/>
      <c r="AC204" s="309"/>
      <c r="AD204" s="493">
        <v>386360280</v>
      </c>
      <c r="AE204" s="493"/>
      <c r="AF204" s="493"/>
      <c r="AG204" s="493"/>
      <c r="AH204" s="493"/>
      <c r="AI204" s="493"/>
      <c r="AL204" s="78">
        <v>1</v>
      </c>
      <c r="AM204" s="78">
        <v>0</v>
      </c>
    </row>
    <row r="205" spans="1:39" s="11" customFormat="1" ht="15" customHeight="1" thickBot="1">
      <c r="A205" s="166" t="s">
        <v>679</v>
      </c>
      <c r="B205" s="162"/>
      <c r="C205" s="303"/>
      <c r="D205" s="14"/>
      <c r="E205" s="13"/>
      <c r="F205" s="13"/>
      <c r="G205" s="13"/>
      <c r="H205" s="13"/>
      <c r="I205" s="13"/>
      <c r="J205" s="13"/>
      <c r="K205" s="15"/>
      <c r="L205" s="15"/>
      <c r="M205" s="15"/>
      <c r="N205" s="15"/>
      <c r="O205" s="15"/>
      <c r="P205" s="15"/>
      <c r="Q205" s="15"/>
      <c r="R205" s="15"/>
      <c r="S205" s="15"/>
      <c r="T205" s="15"/>
      <c r="U205" s="15"/>
      <c r="V205" s="15"/>
      <c r="W205" s="502">
        <v>8985864156</v>
      </c>
      <c r="X205" s="502"/>
      <c r="Y205" s="502"/>
      <c r="Z205" s="502"/>
      <c r="AA205" s="502"/>
      <c r="AB205" s="502"/>
      <c r="AC205" s="77"/>
      <c r="AD205" s="502">
        <v>9087982601</v>
      </c>
      <c r="AE205" s="502"/>
      <c r="AF205" s="502"/>
      <c r="AG205" s="502"/>
      <c r="AH205" s="502"/>
      <c r="AI205" s="502"/>
      <c r="AJ205" s="76"/>
      <c r="AK205" s="78"/>
      <c r="AL205" s="78">
        <v>1</v>
      </c>
      <c r="AM205" s="78">
        <v>0</v>
      </c>
    </row>
    <row r="206" spans="1:39" ht="15" customHeight="1" thickTop="1">
      <c r="A206" s="166" t="s">
        <v>679</v>
      </c>
      <c r="D206" s="9"/>
      <c r="W206" s="21"/>
      <c r="X206" s="21"/>
      <c r="Y206" s="21"/>
      <c r="Z206" s="21"/>
      <c r="AA206" s="21"/>
      <c r="AB206" s="21"/>
      <c r="AD206" s="21"/>
      <c r="AE206" s="21"/>
      <c r="AF206" s="21"/>
      <c r="AG206" s="21"/>
      <c r="AH206" s="21"/>
      <c r="AI206" s="21"/>
      <c r="AJ206" s="21"/>
      <c r="AL206" s="78">
        <v>5</v>
      </c>
      <c r="AM206" s="78">
        <v>0</v>
      </c>
    </row>
    <row r="207" spans="1:39" s="40" customFormat="1" ht="15" customHeight="1">
      <c r="A207" s="166">
        <v>5</v>
      </c>
      <c r="B207" s="162" t="s">
        <v>128</v>
      </c>
      <c r="C207" s="310" t="s">
        <v>328</v>
      </c>
      <c r="D207" s="9"/>
      <c r="E207" s="41"/>
      <c r="F207" s="41"/>
      <c r="G207" s="41"/>
      <c r="H207" s="41"/>
      <c r="I207" s="41"/>
      <c r="J207" s="41"/>
      <c r="K207" s="41"/>
      <c r="L207" s="41"/>
      <c r="M207" s="41"/>
      <c r="N207" s="41"/>
      <c r="O207" s="41"/>
      <c r="P207" s="41"/>
      <c r="Q207" s="41"/>
      <c r="R207" s="41"/>
      <c r="S207" s="41"/>
      <c r="T207" s="41"/>
      <c r="U207" s="41"/>
      <c r="V207" s="41"/>
      <c r="W207" s="311"/>
      <c r="X207" s="311"/>
      <c r="Y207" s="311"/>
      <c r="Z207" s="311"/>
      <c r="AA207" s="311"/>
      <c r="AB207" s="311"/>
      <c r="AC207" s="79"/>
      <c r="AD207" s="311"/>
      <c r="AE207" s="311"/>
      <c r="AF207" s="311"/>
      <c r="AG207" s="311"/>
      <c r="AH207" s="311"/>
      <c r="AI207" s="311"/>
      <c r="AJ207" s="311"/>
      <c r="AK207" s="78"/>
      <c r="AL207" s="78">
        <v>5</v>
      </c>
      <c r="AM207" s="78">
        <v>0</v>
      </c>
    </row>
    <row r="208" spans="1:39" ht="15" customHeight="1">
      <c r="A208" s="166" t="s">
        <v>679</v>
      </c>
      <c r="D208" s="9"/>
      <c r="E208" s="9"/>
      <c r="F208" s="9"/>
      <c r="G208" s="9"/>
      <c r="H208" s="9"/>
      <c r="I208" s="9"/>
      <c r="J208" s="9"/>
      <c r="K208" s="9"/>
      <c r="L208" s="9"/>
      <c r="M208" s="9"/>
      <c r="N208" s="9"/>
      <c r="O208" s="9"/>
      <c r="P208" s="9"/>
      <c r="Q208" s="9"/>
      <c r="R208" s="9"/>
      <c r="S208" s="9"/>
      <c r="T208" s="9"/>
      <c r="W208" s="497">
        <f>W192</f>
        <v>42185</v>
      </c>
      <c r="X208" s="498"/>
      <c r="Y208" s="498"/>
      <c r="Z208" s="498"/>
      <c r="AA208" s="498"/>
      <c r="AB208" s="498"/>
      <c r="AC208" s="100"/>
      <c r="AD208" s="497">
        <f>AD192</f>
        <v>42095</v>
      </c>
      <c r="AE208" s="498"/>
      <c r="AF208" s="498"/>
      <c r="AG208" s="498"/>
      <c r="AH208" s="498"/>
      <c r="AI208" s="498"/>
      <c r="AJ208" s="54"/>
      <c r="AL208" s="78">
        <v>5</v>
      </c>
      <c r="AM208" s="78">
        <v>0</v>
      </c>
    </row>
    <row r="209" spans="1:39" ht="15" customHeight="1">
      <c r="A209" s="166" t="s">
        <v>679</v>
      </c>
      <c r="D209" s="9"/>
      <c r="E209" s="9"/>
      <c r="F209" s="9"/>
      <c r="G209" s="9"/>
      <c r="H209" s="9"/>
      <c r="I209" s="9"/>
      <c r="J209" s="9"/>
      <c r="K209" s="9"/>
      <c r="L209" s="9"/>
      <c r="M209" s="9"/>
      <c r="N209" s="9"/>
      <c r="O209" s="9"/>
      <c r="P209" s="9"/>
      <c r="Q209" s="9"/>
      <c r="R209" s="9"/>
      <c r="S209" s="9"/>
      <c r="T209" s="9"/>
      <c r="W209" s="504" t="s">
        <v>155</v>
      </c>
      <c r="X209" s="504"/>
      <c r="Y209" s="504"/>
      <c r="Z209" s="504"/>
      <c r="AA209" s="504"/>
      <c r="AB209" s="504"/>
      <c r="AC209" s="100"/>
      <c r="AD209" s="504" t="s">
        <v>155</v>
      </c>
      <c r="AE209" s="504"/>
      <c r="AF209" s="504"/>
      <c r="AG209" s="504"/>
      <c r="AH209" s="504"/>
      <c r="AI209" s="504"/>
      <c r="AJ209" s="54"/>
      <c r="AL209" s="78">
        <v>5</v>
      </c>
      <c r="AM209" s="78">
        <v>0</v>
      </c>
    </row>
    <row r="210" spans="1:39" s="28" customFormat="1" ht="15" customHeight="1">
      <c r="A210" s="166" t="s">
        <v>679</v>
      </c>
      <c r="B210" s="162"/>
      <c r="C210" s="167" t="s">
        <v>107</v>
      </c>
      <c r="D210" s="162"/>
      <c r="E210" s="162"/>
      <c r="F210" s="162"/>
      <c r="G210" s="162"/>
      <c r="H210" s="162"/>
      <c r="I210" s="162"/>
      <c r="J210" s="162"/>
      <c r="K210" s="162"/>
      <c r="L210" s="162"/>
      <c r="M210" s="162"/>
      <c r="N210" s="162"/>
      <c r="O210" s="162"/>
      <c r="P210" s="162"/>
      <c r="Q210" s="162"/>
      <c r="R210" s="162"/>
      <c r="S210" s="162"/>
      <c r="T210" s="162"/>
      <c r="U210" s="11"/>
      <c r="V210" s="161"/>
      <c r="W210" s="533">
        <v>14595128500</v>
      </c>
      <c r="X210" s="533"/>
      <c r="Y210" s="533"/>
      <c r="Z210" s="533"/>
      <c r="AA210" s="533"/>
      <c r="AB210" s="533"/>
      <c r="AC210" s="77"/>
      <c r="AD210" s="533">
        <v>14595128500</v>
      </c>
      <c r="AE210" s="533"/>
      <c r="AF210" s="533"/>
      <c r="AG210" s="533"/>
      <c r="AH210" s="533"/>
      <c r="AI210" s="533"/>
      <c r="AJ210" s="75"/>
      <c r="AK210" s="78"/>
      <c r="AL210" s="78">
        <v>1</v>
      </c>
      <c r="AM210" s="78">
        <v>0</v>
      </c>
    </row>
    <row r="211" spans="1:39" s="40" customFormat="1" ht="15" customHeight="1">
      <c r="A211" s="166" t="s">
        <v>679</v>
      </c>
      <c r="B211" s="162"/>
      <c r="C211" s="312" t="s">
        <v>141</v>
      </c>
      <c r="D211" s="145" t="s">
        <v>382</v>
      </c>
      <c r="E211" s="145"/>
      <c r="F211" s="145"/>
      <c r="G211" s="145"/>
      <c r="H211" s="145"/>
      <c r="I211" s="145"/>
      <c r="J211" s="145"/>
      <c r="K211" s="145"/>
      <c r="L211" s="145"/>
      <c r="M211" s="145"/>
      <c r="N211" s="145"/>
      <c r="O211" s="145"/>
      <c r="P211" s="145"/>
      <c r="Q211" s="145"/>
      <c r="R211" s="145"/>
      <c r="S211" s="145"/>
      <c r="T211" s="145"/>
      <c r="U211" s="41"/>
      <c r="V211" s="56"/>
      <c r="W211" s="493">
        <v>28628500</v>
      </c>
      <c r="X211" s="493"/>
      <c r="Y211" s="493"/>
      <c r="Z211" s="493"/>
      <c r="AA211" s="493"/>
      <c r="AB211" s="493"/>
      <c r="AC211" s="139"/>
      <c r="AD211" s="493">
        <v>28628500</v>
      </c>
      <c r="AE211" s="493"/>
      <c r="AF211" s="493"/>
      <c r="AG211" s="493"/>
      <c r="AH211" s="493"/>
      <c r="AI211" s="493"/>
      <c r="AJ211" s="84"/>
      <c r="AK211" s="78"/>
      <c r="AL211" s="78">
        <v>1</v>
      </c>
      <c r="AM211" s="78">
        <v>0</v>
      </c>
    </row>
    <row r="212" spans="1:39" s="40" customFormat="1" ht="15" customHeight="1">
      <c r="A212" s="166" t="s">
        <v>679</v>
      </c>
      <c r="B212" s="162"/>
      <c r="C212" s="312" t="s">
        <v>141</v>
      </c>
      <c r="D212" s="145" t="s">
        <v>383</v>
      </c>
      <c r="E212" s="145"/>
      <c r="F212" s="145"/>
      <c r="G212" s="145"/>
      <c r="H212" s="145"/>
      <c r="I212" s="145"/>
      <c r="J212" s="145"/>
      <c r="K212" s="145"/>
      <c r="L212" s="145"/>
      <c r="M212" s="145"/>
      <c r="N212" s="145"/>
      <c r="O212" s="145"/>
      <c r="P212" s="145"/>
      <c r="Q212" s="145"/>
      <c r="R212" s="145"/>
      <c r="S212" s="145"/>
      <c r="T212" s="145"/>
      <c r="U212" s="41"/>
      <c r="V212" s="56"/>
      <c r="W212" s="493">
        <v>14566500000</v>
      </c>
      <c r="X212" s="493"/>
      <c r="Y212" s="493"/>
      <c r="Z212" s="493"/>
      <c r="AA212" s="493"/>
      <c r="AB212" s="493"/>
      <c r="AC212" s="139"/>
      <c r="AD212" s="493">
        <v>14566500000</v>
      </c>
      <c r="AE212" s="493"/>
      <c r="AF212" s="493"/>
      <c r="AG212" s="493"/>
      <c r="AH212" s="493"/>
      <c r="AI212" s="493"/>
      <c r="AJ212" s="84"/>
      <c r="AK212" s="78"/>
      <c r="AL212" s="78">
        <v>1</v>
      </c>
      <c r="AM212" s="78">
        <v>0</v>
      </c>
    </row>
    <row r="213" spans="1:39" s="28" customFormat="1" ht="15" hidden="1" customHeight="1">
      <c r="A213" s="166" t="s">
        <v>679</v>
      </c>
      <c r="B213" s="162"/>
      <c r="C213" s="167" t="s">
        <v>158</v>
      </c>
      <c r="D213" s="162"/>
      <c r="E213" s="162"/>
      <c r="F213" s="162"/>
      <c r="G213" s="162"/>
      <c r="H213" s="162"/>
      <c r="I213" s="162"/>
      <c r="J213" s="162"/>
      <c r="K213" s="162"/>
      <c r="L213" s="162"/>
      <c r="M213" s="162"/>
      <c r="N213" s="162"/>
      <c r="O213" s="162"/>
      <c r="P213" s="162"/>
      <c r="Q213" s="162"/>
      <c r="R213" s="162"/>
      <c r="S213" s="162"/>
      <c r="T213" s="162"/>
      <c r="U213" s="11"/>
      <c r="V213" s="161"/>
      <c r="W213" s="533">
        <v>0</v>
      </c>
      <c r="X213" s="533"/>
      <c r="Y213" s="533"/>
      <c r="Z213" s="533"/>
      <c r="AA213" s="533"/>
      <c r="AB213" s="533"/>
      <c r="AC213" s="77"/>
      <c r="AD213" s="533">
        <v>0</v>
      </c>
      <c r="AE213" s="533"/>
      <c r="AF213" s="533"/>
      <c r="AG213" s="533"/>
      <c r="AH213" s="533"/>
      <c r="AI213" s="533"/>
      <c r="AJ213" s="75"/>
      <c r="AK213" s="78"/>
      <c r="AL213" s="78">
        <v>0</v>
      </c>
      <c r="AM213" s="78">
        <v>0</v>
      </c>
    </row>
    <row r="214" spans="1:39" s="40" customFormat="1" ht="15" hidden="1" customHeight="1">
      <c r="A214" s="166" t="s">
        <v>679</v>
      </c>
      <c r="B214" s="162"/>
      <c r="C214" s="312" t="s">
        <v>141</v>
      </c>
      <c r="D214" s="145" t="s">
        <v>384</v>
      </c>
      <c r="E214" s="145"/>
      <c r="F214" s="145"/>
      <c r="G214" s="145"/>
      <c r="H214" s="145"/>
      <c r="I214" s="145"/>
      <c r="J214" s="145"/>
      <c r="K214" s="145"/>
      <c r="L214" s="145"/>
      <c r="M214" s="145"/>
      <c r="N214" s="145"/>
      <c r="O214" s="145"/>
      <c r="P214" s="145"/>
      <c r="Q214" s="145"/>
      <c r="R214" s="145"/>
      <c r="S214" s="145"/>
      <c r="T214" s="145"/>
      <c r="U214" s="41"/>
      <c r="V214" s="56"/>
      <c r="W214" s="493">
        <v>0</v>
      </c>
      <c r="X214" s="493"/>
      <c r="Y214" s="493"/>
      <c r="Z214" s="493"/>
      <c r="AA214" s="493"/>
      <c r="AB214" s="493"/>
      <c r="AC214" s="139"/>
      <c r="AD214" s="493">
        <v>0</v>
      </c>
      <c r="AE214" s="493"/>
      <c r="AF214" s="493"/>
      <c r="AG214" s="493"/>
      <c r="AH214" s="493"/>
      <c r="AI214" s="493"/>
      <c r="AJ214" s="84"/>
      <c r="AK214" s="78"/>
      <c r="AL214" s="78">
        <v>0</v>
      </c>
      <c r="AM214" s="78">
        <v>0</v>
      </c>
    </row>
    <row r="215" spans="1:39" s="40" customFormat="1" ht="15" hidden="1" customHeight="1">
      <c r="A215" s="166" t="s">
        <v>679</v>
      </c>
      <c r="B215" s="162"/>
      <c r="C215" s="312" t="s">
        <v>141</v>
      </c>
      <c r="D215" s="145" t="s">
        <v>158</v>
      </c>
      <c r="E215" s="145"/>
      <c r="F215" s="145"/>
      <c r="G215" s="145"/>
      <c r="H215" s="145"/>
      <c r="I215" s="145"/>
      <c r="J215" s="145"/>
      <c r="K215" s="145"/>
      <c r="L215" s="145"/>
      <c r="M215" s="145"/>
      <c r="N215" s="145"/>
      <c r="O215" s="145"/>
      <c r="P215" s="145"/>
      <c r="Q215" s="145"/>
      <c r="R215" s="145"/>
      <c r="S215" s="145"/>
      <c r="T215" s="145"/>
      <c r="U215" s="41"/>
      <c r="W215" s="493">
        <v>0</v>
      </c>
      <c r="X215" s="493"/>
      <c r="Y215" s="493"/>
      <c r="Z215" s="493"/>
      <c r="AA215" s="493"/>
      <c r="AB215" s="493"/>
      <c r="AC215" s="139"/>
      <c r="AD215" s="493">
        <v>0</v>
      </c>
      <c r="AE215" s="493"/>
      <c r="AF215" s="493"/>
      <c r="AG215" s="493"/>
      <c r="AH215" s="493"/>
      <c r="AI215" s="493"/>
      <c r="AJ215" s="84"/>
      <c r="AK215" s="78"/>
      <c r="AL215" s="78">
        <v>0</v>
      </c>
      <c r="AM215" s="78">
        <v>0</v>
      </c>
    </row>
    <row r="216" spans="1:39" s="28" customFormat="1" ht="15" hidden="1" customHeight="1">
      <c r="A216" s="166" t="s">
        <v>679</v>
      </c>
      <c r="B216" s="162"/>
      <c r="C216" s="167" t="s">
        <v>7</v>
      </c>
      <c r="D216" s="162"/>
      <c r="E216" s="162"/>
      <c r="F216" s="162"/>
      <c r="G216" s="162"/>
      <c r="H216" s="162"/>
      <c r="I216" s="162"/>
      <c r="J216" s="162"/>
      <c r="K216" s="162"/>
      <c r="L216" s="162"/>
      <c r="M216" s="162"/>
      <c r="N216" s="162"/>
      <c r="O216" s="162"/>
      <c r="P216" s="162"/>
      <c r="Q216" s="162"/>
      <c r="R216" s="162"/>
      <c r="S216" s="162"/>
      <c r="T216" s="162"/>
      <c r="U216" s="11"/>
      <c r="V216" s="161"/>
      <c r="W216" s="533">
        <v>0</v>
      </c>
      <c r="X216" s="533"/>
      <c r="Y216" s="533"/>
      <c r="Z216" s="533"/>
      <c r="AA216" s="533"/>
      <c r="AB216" s="533"/>
      <c r="AC216" s="77"/>
      <c r="AD216" s="533">
        <v>0</v>
      </c>
      <c r="AE216" s="533"/>
      <c r="AF216" s="533"/>
      <c r="AG216" s="533"/>
      <c r="AH216" s="533"/>
      <c r="AI216" s="533"/>
      <c r="AJ216" s="75"/>
      <c r="AK216" s="78"/>
      <c r="AL216" s="78">
        <v>0</v>
      </c>
      <c r="AM216" s="78">
        <v>0</v>
      </c>
    </row>
    <row r="217" spans="1:39" s="40" customFormat="1" ht="15" customHeight="1">
      <c r="A217" s="166" t="s">
        <v>679</v>
      </c>
      <c r="B217" s="145"/>
      <c r="C217" s="312"/>
      <c r="D217" s="9"/>
      <c r="E217" s="41"/>
      <c r="F217" s="41"/>
      <c r="G217" s="41"/>
      <c r="H217" s="41"/>
      <c r="I217" s="41"/>
      <c r="J217" s="41"/>
      <c r="K217" s="41"/>
      <c r="L217" s="41"/>
      <c r="M217" s="41"/>
      <c r="N217" s="41"/>
      <c r="O217" s="41"/>
      <c r="P217" s="41"/>
      <c r="Q217" s="41"/>
      <c r="R217" s="41"/>
      <c r="S217" s="41"/>
      <c r="T217" s="41"/>
      <c r="U217" s="41"/>
      <c r="V217" s="56"/>
      <c r="W217" s="313"/>
      <c r="X217" s="313"/>
      <c r="Y217" s="313"/>
      <c r="Z217" s="313"/>
      <c r="AA217" s="313"/>
      <c r="AB217" s="313"/>
      <c r="AC217" s="139"/>
      <c r="AD217" s="313"/>
      <c r="AE217" s="313"/>
      <c r="AF217" s="313"/>
      <c r="AG217" s="313"/>
      <c r="AH217" s="313"/>
      <c r="AI217" s="313"/>
      <c r="AJ217" s="314"/>
      <c r="AK217" s="78"/>
      <c r="AL217" s="78">
        <v>1</v>
      </c>
      <c r="AM217" s="78">
        <v>0</v>
      </c>
    </row>
    <row r="218" spans="1:39" s="11" customFormat="1" ht="15" customHeight="1" thickBot="1">
      <c r="A218" s="166" t="s">
        <v>679</v>
      </c>
      <c r="B218" s="162"/>
      <c r="C218" s="303"/>
      <c r="D218" s="14"/>
      <c r="E218" s="13"/>
      <c r="F218" s="13"/>
      <c r="G218" s="13"/>
      <c r="H218" s="13"/>
      <c r="I218" s="13"/>
      <c r="J218" s="13"/>
      <c r="K218" s="15"/>
      <c r="L218" s="15"/>
      <c r="M218" s="15"/>
      <c r="N218" s="15"/>
      <c r="O218" s="15"/>
      <c r="P218" s="15"/>
      <c r="Q218" s="15"/>
      <c r="R218" s="15"/>
      <c r="S218" s="15"/>
      <c r="T218" s="15"/>
      <c r="U218" s="15"/>
      <c r="V218" s="15"/>
      <c r="W218" s="502">
        <v>14595128500</v>
      </c>
      <c r="X218" s="502"/>
      <c r="Y218" s="502"/>
      <c r="Z218" s="502"/>
      <c r="AA218" s="502"/>
      <c r="AB218" s="502"/>
      <c r="AC218" s="77"/>
      <c r="AD218" s="502">
        <v>14595128500</v>
      </c>
      <c r="AE218" s="502"/>
      <c r="AF218" s="502"/>
      <c r="AG218" s="502"/>
      <c r="AH218" s="502"/>
      <c r="AI218" s="502"/>
      <c r="AJ218" s="76"/>
      <c r="AK218" s="78"/>
      <c r="AL218" s="78">
        <v>1</v>
      </c>
      <c r="AM218" s="78">
        <v>0</v>
      </c>
    </row>
    <row r="219" spans="1:39" s="28" customFormat="1" ht="12" customHeight="1" thickTop="1">
      <c r="A219" s="166" t="s">
        <v>679</v>
      </c>
      <c r="B219" s="162"/>
      <c r="C219" s="303"/>
      <c r="D219" s="12"/>
      <c r="E219" s="11"/>
      <c r="F219" s="11"/>
      <c r="G219" s="11"/>
      <c r="H219" s="11"/>
      <c r="I219" s="11"/>
      <c r="J219" s="11"/>
      <c r="K219" s="11"/>
      <c r="L219" s="11"/>
      <c r="M219" s="11"/>
      <c r="N219" s="11"/>
      <c r="O219" s="11"/>
      <c r="P219" s="11"/>
      <c r="Q219" s="11"/>
      <c r="R219" s="11"/>
      <c r="S219" s="11"/>
      <c r="T219" s="11"/>
      <c r="U219" s="11"/>
      <c r="V219" s="11"/>
      <c r="W219" s="75"/>
      <c r="X219" s="75"/>
      <c r="Y219" s="75"/>
      <c r="Z219" s="75"/>
      <c r="AA219" s="75"/>
      <c r="AB219" s="75"/>
      <c r="AC219" s="75"/>
      <c r="AD219" s="75"/>
      <c r="AE219" s="75"/>
      <c r="AF219" s="75"/>
      <c r="AG219" s="75"/>
      <c r="AH219" s="75"/>
      <c r="AI219" s="75"/>
      <c r="AJ219" s="75"/>
      <c r="AK219" s="78"/>
      <c r="AL219" s="78">
        <v>1</v>
      </c>
      <c r="AM219" s="78">
        <v>0</v>
      </c>
    </row>
    <row r="220" spans="1:39" s="28" customFormat="1" ht="15" customHeight="1">
      <c r="A220" s="166"/>
      <c r="B220" s="162"/>
      <c r="C220" s="303" t="s">
        <v>516</v>
      </c>
      <c r="D220" s="12"/>
      <c r="E220" s="11"/>
      <c r="F220" s="11"/>
      <c r="G220" s="11"/>
      <c r="H220" s="11"/>
      <c r="I220" s="11"/>
      <c r="J220" s="11"/>
      <c r="K220" s="11"/>
      <c r="L220" s="11"/>
      <c r="M220" s="11"/>
      <c r="N220" s="11"/>
      <c r="O220" s="11"/>
      <c r="P220" s="11"/>
      <c r="Q220" s="11"/>
      <c r="R220" s="11"/>
      <c r="S220" s="11"/>
      <c r="T220" s="11"/>
      <c r="U220" s="11"/>
      <c r="V220" s="11"/>
      <c r="W220" s="75"/>
      <c r="X220" s="75"/>
      <c r="Y220" s="75"/>
      <c r="Z220" s="75"/>
      <c r="AA220" s="75"/>
      <c r="AB220" s="75"/>
      <c r="AC220" s="75"/>
      <c r="AD220" s="75"/>
      <c r="AE220" s="75"/>
      <c r="AF220" s="75"/>
      <c r="AG220" s="75"/>
      <c r="AH220" s="75"/>
      <c r="AI220" s="75"/>
      <c r="AJ220" s="75"/>
      <c r="AK220" s="78"/>
      <c r="AL220" s="78"/>
      <c r="AM220" s="78"/>
    </row>
    <row r="221" spans="1:39" s="28" customFormat="1" ht="15" customHeight="1">
      <c r="A221" s="166"/>
      <c r="B221" s="162"/>
      <c r="C221" s="303"/>
      <c r="D221" s="12"/>
      <c r="E221" s="11"/>
      <c r="F221" s="11"/>
      <c r="G221" s="11"/>
      <c r="H221" s="11"/>
      <c r="I221" s="11"/>
      <c r="J221" s="11"/>
      <c r="K221" s="11"/>
      <c r="L221" s="11"/>
      <c r="M221" s="11"/>
      <c r="N221" s="11"/>
      <c r="O221" s="557" t="s">
        <v>514</v>
      </c>
      <c r="P221" s="557"/>
      <c r="Q221" s="557"/>
      <c r="R221" s="557"/>
      <c r="S221" s="557"/>
      <c r="T221" s="557"/>
      <c r="U221" s="557"/>
      <c r="V221" s="11"/>
      <c r="W221" s="560" t="s">
        <v>515</v>
      </c>
      <c r="X221" s="560"/>
      <c r="Y221" s="560"/>
      <c r="Z221" s="560"/>
      <c r="AA221" s="560"/>
      <c r="AB221" s="560"/>
      <c r="AC221" s="560"/>
      <c r="AD221" s="560"/>
      <c r="AE221" s="560"/>
      <c r="AF221" s="560"/>
      <c r="AG221" s="560"/>
      <c r="AH221" s="560"/>
      <c r="AI221" s="560"/>
      <c r="AJ221" s="75"/>
      <c r="AK221" s="78"/>
      <c r="AL221" s="78"/>
      <c r="AM221" s="78"/>
    </row>
    <row r="222" spans="1:39" s="28" customFormat="1" ht="15" customHeight="1">
      <c r="A222" s="166"/>
      <c r="B222" s="162"/>
      <c r="C222" s="303"/>
      <c r="D222" s="12"/>
      <c r="E222" s="11"/>
      <c r="F222" s="11"/>
      <c r="G222" s="11"/>
      <c r="H222" s="11"/>
      <c r="I222" s="11"/>
      <c r="J222" s="11"/>
      <c r="K222" s="11"/>
      <c r="L222" s="11"/>
      <c r="M222" s="11"/>
      <c r="N222" s="11"/>
      <c r="O222" s="557" t="s">
        <v>636</v>
      </c>
      <c r="P222" s="557"/>
      <c r="Q222" s="557"/>
      <c r="R222" s="11"/>
      <c r="S222" s="557" t="s">
        <v>262</v>
      </c>
      <c r="T222" s="557"/>
      <c r="U222" s="557"/>
      <c r="V222" s="11"/>
      <c r="W222" s="558" t="s">
        <v>636</v>
      </c>
      <c r="X222" s="558"/>
      <c r="Y222" s="558"/>
      <c r="Z222" s="558"/>
      <c r="AA222" s="558"/>
      <c r="AB222" s="558"/>
      <c r="AC222" s="75"/>
      <c r="AD222" s="558" t="s">
        <v>262</v>
      </c>
      <c r="AE222" s="558"/>
      <c r="AF222" s="558"/>
      <c r="AG222" s="558"/>
      <c r="AH222" s="558"/>
      <c r="AI222" s="558"/>
      <c r="AJ222" s="75"/>
      <c r="AK222" s="78"/>
      <c r="AL222" s="78"/>
      <c r="AM222" s="78"/>
    </row>
    <row r="223" spans="1:39" s="28" customFormat="1" ht="15" customHeight="1">
      <c r="A223" s="166"/>
      <c r="B223" s="162"/>
      <c r="C223" s="303"/>
      <c r="D223" s="12"/>
      <c r="E223" s="11"/>
      <c r="F223" s="11"/>
      <c r="G223" s="11"/>
      <c r="H223" s="11"/>
      <c r="I223" s="11"/>
      <c r="J223" s="11"/>
      <c r="K223" s="11"/>
      <c r="L223" s="11"/>
      <c r="M223" s="11"/>
      <c r="N223" s="11"/>
      <c r="O223" s="11"/>
      <c r="P223" s="11"/>
      <c r="Q223" s="11"/>
      <c r="R223" s="11"/>
      <c r="S223" s="11"/>
      <c r="T223" s="11"/>
      <c r="U223" s="11"/>
      <c r="V223" s="11"/>
      <c r="W223" s="559" t="s">
        <v>155</v>
      </c>
      <c r="X223" s="559"/>
      <c r="Y223" s="559"/>
      <c r="Z223" s="559"/>
      <c r="AA223" s="559"/>
      <c r="AB223" s="559"/>
      <c r="AC223" s="75"/>
      <c r="AD223" s="559" t="s">
        <v>155</v>
      </c>
      <c r="AE223" s="559"/>
      <c r="AF223" s="559"/>
      <c r="AG223" s="559"/>
      <c r="AH223" s="559"/>
      <c r="AI223" s="559"/>
      <c r="AJ223" s="75"/>
      <c r="AK223" s="78"/>
      <c r="AL223" s="78"/>
      <c r="AM223" s="78"/>
    </row>
    <row r="224" spans="1:39" s="28" customFormat="1" ht="15" customHeight="1">
      <c r="A224" s="166"/>
      <c r="B224" s="162"/>
      <c r="C224" s="315" t="s">
        <v>141</v>
      </c>
      <c r="D224" s="41" t="s">
        <v>650</v>
      </c>
      <c r="E224" s="11"/>
      <c r="F224" s="11"/>
      <c r="G224" s="11"/>
      <c r="H224" s="11"/>
      <c r="I224" s="11"/>
      <c r="J224" s="11"/>
      <c r="K224" s="11"/>
      <c r="L224" s="11"/>
      <c r="M224" s="11"/>
      <c r="N224" s="11"/>
      <c r="O224" s="493">
        <v>73500</v>
      </c>
      <c r="P224" s="493"/>
      <c r="Q224" s="493"/>
      <c r="R224" s="316"/>
      <c r="S224" s="493">
        <v>73500</v>
      </c>
      <c r="T224" s="493"/>
      <c r="U224" s="493"/>
      <c r="V224" s="11"/>
      <c r="W224" s="493">
        <v>416500000</v>
      </c>
      <c r="X224" s="493"/>
      <c r="Y224" s="493"/>
      <c r="Z224" s="493"/>
      <c r="AA224" s="493"/>
      <c r="AB224" s="493"/>
      <c r="AC224" s="75"/>
      <c r="AD224" s="493">
        <v>416500000</v>
      </c>
      <c r="AE224" s="493"/>
      <c r="AF224" s="493"/>
      <c r="AG224" s="493"/>
      <c r="AH224" s="493"/>
      <c r="AI224" s="493"/>
      <c r="AJ224" s="75"/>
      <c r="AK224" s="78"/>
      <c r="AL224" s="78"/>
      <c r="AM224" s="78"/>
    </row>
    <row r="225" spans="1:39" s="28" customFormat="1" ht="15" customHeight="1">
      <c r="A225" s="166"/>
      <c r="B225" s="162"/>
      <c r="C225" s="315" t="s">
        <v>141</v>
      </c>
      <c r="D225" s="41" t="s">
        <v>651</v>
      </c>
      <c r="E225" s="11"/>
      <c r="F225" s="11"/>
      <c r="G225" s="11"/>
      <c r="H225" s="11"/>
      <c r="I225" s="11"/>
      <c r="J225" s="11"/>
      <c r="K225" s="11"/>
      <c r="L225" s="11"/>
      <c r="M225" s="11"/>
      <c r="N225" s="11"/>
      <c r="O225" s="493">
        <v>646248</v>
      </c>
      <c r="P225" s="493"/>
      <c r="Q225" s="493"/>
      <c r="R225" s="316"/>
      <c r="S225" s="493">
        <v>646248</v>
      </c>
      <c r="T225" s="493"/>
      <c r="U225" s="493"/>
      <c r="V225" s="11"/>
      <c r="W225" s="493">
        <v>14150000000</v>
      </c>
      <c r="X225" s="493"/>
      <c r="Y225" s="493"/>
      <c r="Z225" s="493"/>
      <c r="AA225" s="493"/>
      <c r="AB225" s="493"/>
      <c r="AC225" s="75"/>
      <c r="AD225" s="493">
        <v>14150000000</v>
      </c>
      <c r="AE225" s="493"/>
      <c r="AF225" s="493"/>
      <c r="AG225" s="493"/>
      <c r="AH225" s="493"/>
      <c r="AI225" s="493"/>
      <c r="AJ225" s="75"/>
      <c r="AK225" s="78"/>
      <c r="AL225" s="78"/>
      <c r="AM225" s="78"/>
    </row>
    <row r="226" spans="1:39" s="28" customFormat="1" ht="29.25" hidden="1" customHeight="1">
      <c r="A226" s="166"/>
      <c r="B226" s="162"/>
      <c r="C226" s="315" t="s">
        <v>652</v>
      </c>
      <c r="D226" s="437" t="s">
        <v>653</v>
      </c>
      <c r="E226" s="437"/>
      <c r="F226" s="437"/>
      <c r="G226" s="437"/>
      <c r="H226" s="437"/>
      <c r="I226" s="437"/>
      <c r="J226" s="437"/>
      <c r="K226" s="437"/>
      <c r="L226" s="437"/>
      <c r="M226" s="437"/>
      <c r="N226" s="11"/>
      <c r="O226" s="439"/>
      <c r="P226" s="439"/>
      <c r="Q226" s="439"/>
      <c r="R226" s="11"/>
      <c r="S226" s="439"/>
      <c r="T226" s="439"/>
      <c r="U226" s="439"/>
      <c r="V226" s="11"/>
      <c r="W226" s="439"/>
      <c r="X226" s="439"/>
      <c r="Y226" s="439"/>
      <c r="Z226" s="439"/>
      <c r="AA226" s="439"/>
      <c r="AB226" s="439"/>
      <c r="AC226" s="75"/>
      <c r="AD226" s="493">
        <v>0</v>
      </c>
      <c r="AE226" s="493"/>
      <c r="AF226" s="493"/>
      <c r="AG226" s="493"/>
      <c r="AH226" s="493"/>
      <c r="AI226" s="493"/>
      <c r="AJ226" s="75"/>
      <c r="AK226" s="78"/>
      <c r="AL226" s="78"/>
      <c r="AM226" s="78"/>
    </row>
    <row r="227" spans="1:39" s="28" customFormat="1" ht="15" customHeight="1">
      <c r="A227" s="166"/>
      <c r="B227" s="162"/>
      <c r="C227" s="315" t="s">
        <v>141</v>
      </c>
      <c r="D227" s="41" t="s">
        <v>654</v>
      </c>
      <c r="E227" s="11"/>
      <c r="F227" s="11"/>
      <c r="G227" s="11"/>
      <c r="H227" s="11"/>
      <c r="I227" s="11"/>
      <c r="J227" s="11"/>
      <c r="K227" s="11"/>
      <c r="L227" s="11"/>
      <c r="M227" s="11"/>
      <c r="N227" s="11"/>
      <c r="O227" s="493"/>
      <c r="P227" s="493"/>
      <c r="Q227" s="493"/>
      <c r="R227" s="316"/>
      <c r="S227" s="493"/>
      <c r="T227" s="493"/>
      <c r="U227" s="493"/>
      <c r="V227" s="11"/>
      <c r="W227" s="493">
        <v>28628500</v>
      </c>
      <c r="X227" s="493"/>
      <c r="Y227" s="493"/>
      <c r="Z227" s="493"/>
      <c r="AA227" s="493"/>
      <c r="AB227" s="493"/>
      <c r="AC227" s="75"/>
      <c r="AD227" s="493">
        <v>28628500</v>
      </c>
      <c r="AE227" s="493"/>
      <c r="AF227" s="493"/>
      <c r="AG227" s="493"/>
      <c r="AH227" s="493"/>
      <c r="AI227" s="493"/>
      <c r="AJ227" s="75"/>
      <c r="AK227" s="78"/>
      <c r="AL227" s="78"/>
      <c r="AM227" s="78"/>
    </row>
    <row r="228" spans="1:39" s="28" customFormat="1" ht="15" customHeight="1">
      <c r="A228" s="166"/>
      <c r="B228" s="162"/>
      <c r="C228" s="315"/>
      <c r="D228" s="41"/>
      <c r="E228" s="11"/>
      <c r="F228" s="11"/>
      <c r="G228" s="11"/>
      <c r="H228" s="11"/>
      <c r="I228" s="11"/>
      <c r="J228" s="11"/>
      <c r="K228" s="11"/>
      <c r="L228" s="11"/>
      <c r="M228" s="11"/>
      <c r="N228" s="11"/>
      <c r="O228" s="32"/>
      <c r="P228" s="32"/>
      <c r="Q228" s="32"/>
      <c r="R228" s="11"/>
      <c r="S228" s="32"/>
      <c r="T228" s="32"/>
      <c r="U228" s="32"/>
      <c r="V228" s="11"/>
      <c r="W228" s="317"/>
      <c r="X228" s="317"/>
      <c r="Y228" s="317"/>
      <c r="Z228" s="317"/>
      <c r="AA228" s="317"/>
      <c r="AB228" s="317"/>
      <c r="AC228" s="75"/>
      <c r="AD228" s="317"/>
      <c r="AE228" s="317"/>
      <c r="AF228" s="317"/>
      <c r="AG228" s="317"/>
      <c r="AH228" s="317"/>
      <c r="AI228" s="317"/>
      <c r="AJ228" s="75"/>
      <c r="AK228" s="78"/>
      <c r="AL228" s="78"/>
      <c r="AM228" s="78"/>
    </row>
    <row r="229" spans="1:39" s="28" customFormat="1" ht="15" customHeight="1" thickBot="1">
      <c r="A229" s="166"/>
      <c r="B229" s="162"/>
      <c r="C229" s="303"/>
      <c r="D229" s="12"/>
      <c r="E229" s="11"/>
      <c r="F229" s="11"/>
      <c r="G229" s="11"/>
      <c r="H229" s="11"/>
      <c r="I229" s="11"/>
      <c r="J229" s="11"/>
      <c r="K229" s="11"/>
      <c r="L229" s="11"/>
      <c r="M229" s="11"/>
      <c r="N229" s="11"/>
      <c r="O229" s="11"/>
      <c r="P229" s="11"/>
      <c r="Q229" s="11"/>
      <c r="R229" s="11"/>
      <c r="S229" s="11"/>
      <c r="T229" s="11"/>
      <c r="U229" s="11"/>
      <c r="V229" s="11"/>
      <c r="W229" s="556">
        <v>14595128500</v>
      </c>
      <c r="X229" s="556"/>
      <c r="Y229" s="556"/>
      <c r="Z229" s="556"/>
      <c r="AA229" s="556"/>
      <c r="AB229" s="556"/>
      <c r="AC229" s="75"/>
      <c r="AD229" s="556">
        <v>14595128500</v>
      </c>
      <c r="AE229" s="556"/>
      <c r="AF229" s="556"/>
      <c r="AG229" s="556"/>
      <c r="AH229" s="556"/>
      <c r="AI229" s="556"/>
      <c r="AJ229" s="75"/>
      <c r="AK229" s="78"/>
      <c r="AL229" s="78"/>
      <c r="AM229" s="78"/>
    </row>
    <row r="230" spans="1:39" s="28" customFormat="1" ht="15" hidden="1" customHeight="1" outlineLevel="1" thickTop="1">
      <c r="A230" s="166"/>
      <c r="B230" s="162"/>
      <c r="C230" s="303"/>
      <c r="D230" s="12"/>
      <c r="E230" s="11"/>
      <c r="F230" s="11"/>
      <c r="G230" s="11"/>
      <c r="H230" s="11"/>
      <c r="I230" s="11"/>
      <c r="J230" s="11"/>
      <c r="K230" s="11"/>
      <c r="L230" s="11"/>
      <c r="M230" s="11"/>
      <c r="N230" s="11"/>
      <c r="O230" s="11"/>
      <c r="P230" s="11"/>
      <c r="Q230" s="11"/>
      <c r="R230" s="11"/>
      <c r="S230" s="11"/>
      <c r="T230" s="11"/>
      <c r="U230" s="11"/>
      <c r="V230" s="11"/>
      <c r="W230" s="75"/>
      <c r="X230" s="75"/>
      <c r="Y230" s="75"/>
      <c r="Z230" s="75"/>
      <c r="AA230" s="75"/>
      <c r="AB230" s="75"/>
      <c r="AC230" s="75"/>
      <c r="AD230" s="75"/>
      <c r="AE230" s="75"/>
      <c r="AF230" s="75"/>
      <c r="AG230" s="75"/>
      <c r="AH230" s="75"/>
      <c r="AI230" s="75"/>
      <c r="AJ230" s="75"/>
      <c r="AK230" s="78"/>
      <c r="AL230" s="78"/>
      <c r="AM230" s="78"/>
    </row>
    <row r="231" spans="1:39" s="28" customFormat="1" ht="102" hidden="1" customHeight="1" outlineLevel="1">
      <c r="A231" s="166" t="s">
        <v>679</v>
      </c>
      <c r="B231" s="162"/>
      <c r="C231" s="440" t="s">
        <v>591</v>
      </c>
      <c r="D231" s="440"/>
      <c r="E231" s="440"/>
      <c r="F231" s="440"/>
      <c r="G231" s="440"/>
      <c r="H231" s="440"/>
      <c r="I231" s="440"/>
      <c r="J231" s="440"/>
      <c r="K231" s="440"/>
      <c r="L231" s="440"/>
      <c r="M231" s="440"/>
      <c r="N231" s="440"/>
      <c r="O231" s="440"/>
      <c r="P231" s="440"/>
      <c r="Q231" s="440"/>
      <c r="R231" s="440"/>
      <c r="S231" s="440"/>
      <c r="T231" s="440"/>
      <c r="U231" s="440"/>
      <c r="V231" s="440"/>
      <c r="W231" s="440"/>
      <c r="X231" s="440"/>
      <c r="Y231" s="440"/>
      <c r="Z231" s="440"/>
      <c r="AA231" s="440"/>
      <c r="AB231" s="440"/>
      <c r="AC231" s="440"/>
      <c r="AD231" s="440"/>
      <c r="AE231" s="440"/>
      <c r="AF231" s="440"/>
      <c r="AG231" s="440"/>
      <c r="AH231" s="440"/>
      <c r="AI231" s="440"/>
      <c r="AJ231" s="75"/>
      <c r="AK231" s="78"/>
      <c r="AL231" s="78">
        <v>0</v>
      </c>
      <c r="AM231" s="78">
        <v>0</v>
      </c>
    </row>
    <row r="232" spans="1:39" ht="15" customHeight="1" collapsed="1" thickTop="1">
      <c r="A232" s="166" t="s">
        <v>679</v>
      </c>
      <c r="C232" s="279"/>
      <c r="D232" s="145"/>
      <c r="E232" s="145"/>
      <c r="F232" s="145"/>
      <c r="G232" s="145"/>
      <c r="H232" s="145"/>
      <c r="I232" s="145"/>
      <c r="J232" s="145"/>
      <c r="K232" s="145"/>
      <c r="L232" s="145"/>
      <c r="M232" s="145"/>
      <c r="N232" s="145"/>
      <c r="O232" s="145"/>
      <c r="P232" s="145"/>
      <c r="Q232" s="145"/>
      <c r="R232" s="145"/>
      <c r="S232" s="145"/>
      <c r="T232" s="145"/>
      <c r="W232" s="311"/>
      <c r="X232" s="311"/>
      <c r="Y232" s="311"/>
      <c r="Z232" s="311"/>
      <c r="AA232" s="311"/>
      <c r="AB232" s="311"/>
      <c r="AD232" s="318"/>
      <c r="AE232" s="318"/>
      <c r="AF232" s="318"/>
      <c r="AG232" s="318"/>
      <c r="AH232" s="318"/>
      <c r="AI232" s="318"/>
      <c r="AJ232" s="318"/>
      <c r="AL232" s="78">
        <v>3</v>
      </c>
      <c r="AM232" s="78">
        <v>0</v>
      </c>
    </row>
    <row r="233" spans="1:39" s="40" customFormat="1" ht="15" customHeight="1">
      <c r="A233" s="166">
        <v>6</v>
      </c>
      <c r="B233" s="162" t="s">
        <v>128</v>
      </c>
      <c r="C233" s="310" t="s">
        <v>265</v>
      </c>
      <c r="D233" s="41"/>
      <c r="E233" s="41"/>
      <c r="F233" s="41"/>
      <c r="G233" s="41"/>
      <c r="H233" s="41"/>
      <c r="I233" s="41"/>
      <c r="J233" s="41"/>
      <c r="K233" s="41"/>
      <c r="L233" s="41"/>
      <c r="M233" s="41"/>
      <c r="N233" s="41"/>
      <c r="O233" s="41"/>
      <c r="P233" s="41"/>
      <c r="Q233" s="41"/>
      <c r="R233" s="41"/>
      <c r="S233" s="41"/>
      <c r="T233" s="41"/>
      <c r="U233" s="41"/>
      <c r="V233" s="41"/>
      <c r="W233" s="79"/>
      <c r="X233" s="79"/>
      <c r="Y233" s="79"/>
      <c r="Z233" s="79"/>
      <c r="AA233" s="79"/>
      <c r="AB233" s="79"/>
      <c r="AC233" s="79"/>
      <c r="AD233" s="79"/>
      <c r="AE233" s="79"/>
      <c r="AF233" s="79"/>
      <c r="AG233" s="79"/>
      <c r="AH233" s="79"/>
      <c r="AI233" s="79"/>
      <c r="AJ233" s="79"/>
      <c r="AK233" s="78"/>
      <c r="AL233" s="78">
        <v>3</v>
      </c>
      <c r="AM233" s="78">
        <v>0</v>
      </c>
    </row>
    <row r="234" spans="1:39" ht="15" customHeight="1">
      <c r="A234" s="166" t="s">
        <v>679</v>
      </c>
      <c r="D234" s="9"/>
      <c r="E234" s="9"/>
      <c r="F234" s="9"/>
      <c r="G234" s="9"/>
      <c r="H234" s="9"/>
      <c r="I234" s="9"/>
      <c r="J234" s="9"/>
      <c r="K234" s="9"/>
      <c r="L234" s="9"/>
      <c r="M234" s="9"/>
      <c r="N234" s="9"/>
      <c r="O234" s="9"/>
      <c r="P234" s="9"/>
      <c r="Q234" s="9"/>
      <c r="R234" s="9"/>
      <c r="S234" s="9"/>
      <c r="T234" s="9"/>
      <c r="W234" s="497">
        <f>W208</f>
        <v>42185</v>
      </c>
      <c r="X234" s="498"/>
      <c r="Y234" s="498"/>
      <c r="Z234" s="498"/>
      <c r="AA234" s="498"/>
      <c r="AB234" s="498"/>
      <c r="AC234" s="100"/>
      <c r="AD234" s="497">
        <f>AD208</f>
        <v>42095</v>
      </c>
      <c r="AE234" s="497"/>
      <c r="AF234" s="497"/>
      <c r="AG234" s="497"/>
      <c r="AH234" s="497"/>
      <c r="AI234" s="497"/>
      <c r="AJ234" s="54"/>
      <c r="AL234" s="78">
        <v>3</v>
      </c>
      <c r="AM234" s="78">
        <v>0</v>
      </c>
    </row>
    <row r="235" spans="1:39" ht="15" customHeight="1">
      <c r="A235" s="166" t="s">
        <v>679</v>
      </c>
      <c r="D235" s="9"/>
      <c r="E235" s="9"/>
      <c r="F235" s="9"/>
      <c r="G235" s="9"/>
      <c r="H235" s="9"/>
      <c r="I235" s="9"/>
      <c r="J235" s="9"/>
      <c r="K235" s="9"/>
      <c r="L235" s="9"/>
      <c r="M235" s="9"/>
      <c r="N235" s="9"/>
      <c r="O235" s="9"/>
      <c r="P235" s="9"/>
      <c r="Q235" s="9"/>
      <c r="R235" s="9"/>
      <c r="S235" s="9"/>
      <c r="T235" s="9"/>
      <c r="W235" s="504" t="s">
        <v>155</v>
      </c>
      <c r="X235" s="504"/>
      <c r="Y235" s="504"/>
      <c r="Z235" s="504"/>
      <c r="AA235" s="504"/>
      <c r="AB235" s="504"/>
      <c r="AC235" s="100"/>
      <c r="AD235" s="504" t="s">
        <v>155</v>
      </c>
      <c r="AE235" s="504"/>
      <c r="AF235" s="504"/>
      <c r="AG235" s="504"/>
      <c r="AH235" s="504"/>
      <c r="AI235" s="504"/>
      <c r="AJ235" s="54"/>
      <c r="AL235" s="78">
        <v>3</v>
      </c>
      <c r="AM235" s="78">
        <v>0</v>
      </c>
    </row>
    <row r="236" spans="1:39" s="40" customFormat="1" ht="15" hidden="1" customHeight="1">
      <c r="A236" s="166" t="s">
        <v>679</v>
      </c>
      <c r="B236" s="162"/>
      <c r="C236" s="312" t="s">
        <v>216</v>
      </c>
      <c r="D236" s="145"/>
      <c r="E236" s="145"/>
      <c r="F236" s="145"/>
      <c r="G236" s="145"/>
      <c r="H236" s="145"/>
      <c r="I236" s="145"/>
      <c r="J236" s="145"/>
      <c r="K236" s="145"/>
      <c r="L236" s="145"/>
      <c r="M236" s="145"/>
      <c r="N236" s="145"/>
      <c r="O236" s="145"/>
      <c r="P236" s="145"/>
      <c r="Q236" s="145"/>
      <c r="R236" s="145"/>
      <c r="S236" s="145"/>
      <c r="T236" s="145"/>
      <c r="U236" s="41"/>
      <c r="V236" s="41"/>
      <c r="W236" s="493">
        <v>0</v>
      </c>
      <c r="X236" s="493"/>
      <c r="Y236" s="493"/>
      <c r="Z236" s="493"/>
      <c r="AA236" s="493"/>
      <c r="AB236" s="493"/>
      <c r="AC236" s="139"/>
      <c r="AD236" s="493">
        <v>0</v>
      </c>
      <c r="AE236" s="493"/>
      <c r="AF236" s="493"/>
      <c r="AG236" s="493"/>
      <c r="AH236" s="493"/>
      <c r="AI236" s="493"/>
      <c r="AJ236" s="84"/>
      <c r="AK236" s="78"/>
      <c r="AL236" s="78">
        <v>0</v>
      </c>
      <c r="AM236" s="78">
        <v>0</v>
      </c>
    </row>
    <row r="237" spans="1:39" s="40" customFormat="1" ht="15" customHeight="1">
      <c r="A237" s="166" t="s">
        <v>679</v>
      </c>
      <c r="B237" s="162"/>
      <c r="C237" s="312" t="s">
        <v>217</v>
      </c>
      <c r="D237" s="145"/>
      <c r="E237" s="145"/>
      <c r="F237" s="145"/>
      <c r="G237" s="145"/>
      <c r="H237" s="145"/>
      <c r="I237" s="145"/>
      <c r="J237" s="145"/>
      <c r="K237" s="145"/>
      <c r="L237" s="145"/>
      <c r="M237" s="145"/>
      <c r="N237" s="145"/>
      <c r="O237" s="145"/>
      <c r="P237" s="145"/>
      <c r="Q237" s="145"/>
      <c r="R237" s="145"/>
      <c r="S237" s="145"/>
      <c r="T237" s="145"/>
      <c r="U237" s="41"/>
      <c r="V237" s="41"/>
      <c r="W237" s="493">
        <f>[4]CDKT!I41</f>
        <v>0</v>
      </c>
      <c r="X237" s="493"/>
      <c r="Y237" s="493"/>
      <c r="Z237" s="493"/>
      <c r="AA237" s="493"/>
      <c r="AB237" s="493"/>
      <c r="AC237" s="139"/>
      <c r="AD237" s="493">
        <v>0</v>
      </c>
      <c r="AE237" s="493"/>
      <c r="AF237" s="493"/>
      <c r="AG237" s="493"/>
      <c r="AH237" s="493"/>
      <c r="AI237" s="493"/>
      <c r="AJ237" s="84"/>
      <c r="AK237" s="78"/>
      <c r="AL237" s="78">
        <v>1</v>
      </c>
      <c r="AM237" s="78">
        <v>0</v>
      </c>
    </row>
    <row r="238" spans="1:39" s="40" customFormat="1" ht="15" hidden="1" customHeight="1">
      <c r="A238" s="166" t="s">
        <v>679</v>
      </c>
      <c r="B238" s="162"/>
      <c r="C238" s="312" t="s">
        <v>218</v>
      </c>
      <c r="D238" s="145"/>
      <c r="E238" s="145"/>
      <c r="F238" s="145"/>
      <c r="G238" s="145"/>
      <c r="H238" s="145"/>
      <c r="I238" s="145"/>
      <c r="J238" s="145"/>
      <c r="K238" s="145"/>
      <c r="L238" s="145"/>
      <c r="M238" s="145"/>
      <c r="N238" s="145"/>
      <c r="O238" s="145"/>
      <c r="P238" s="145"/>
      <c r="Q238" s="145"/>
      <c r="R238" s="145"/>
      <c r="S238" s="145"/>
      <c r="T238" s="145"/>
      <c r="U238" s="41"/>
      <c r="V238" s="41"/>
      <c r="W238" s="493">
        <v>0</v>
      </c>
      <c r="X238" s="493"/>
      <c r="Y238" s="493"/>
      <c r="Z238" s="493"/>
      <c r="AA238" s="493"/>
      <c r="AB238" s="493"/>
      <c r="AC238" s="139"/>
      <c r="AD238" s="493">
        <v>0</v>
      </c>
      <c r="AE238" s="493"/>
      <c r="AF238" s="493"/>
      <c r="AG238" s="493"/>
      <c r="AH238" s="493"/>
      <c r="AI238" s="493"/>
      <c r="AJ238" s="84"/>
      <c r="AK238" s="78"/>
      <c r="AL238" s="78">
        <v>0</v>
      </c>
      <c r="AM238" s="78">
        <v>0</v>
      </c>
    </row>
    <row r="239" spans="1:39" s="40" customFormat="1" ht="15" hidden="1" customHeight="1">
      <c r="A239" s="166" t="s">
        <v>679</v>
      </c>
      <c r="B239" s="162"/>
      <c r="C239" s="312" t="s">
        <v>219</v>
      </c>
      <c r="D239" s="145"/>
      <c r="E239" s="145"/>
      <c r="F239" s="145"/>
      <c r="G239" s="145"/>
      <c r="H239" s="145"/>
      <c r="I239" s="145"/>
      <c r="J239" s="145"/>
      <c r="K239" s="145"/>
      <c r="L239" s="145"/>
      <c r="M239" s="145"/>
      <c r="N239" s="145"/>
      <c r="O239" s="145"/>
      <c r="P239" s="145"/>
      <c r="Q239" s="145"/>
      <c r="R239" s="145"/>
      <c r="S239" s="145"/>
      <c r="T239" s="145"/>
      <c r="U239" s="41"/>
      <c r="V239" s="41"/>
      <c r="W239" s="493">
        <v>0</v>
      </c>
      <c r="X239" s="493"/>
      <c r="Y239" s="493"/>
      <c r="Z239" s="493"/>
      <c r="AA239" s="493"/>
      <c r="AB239" s="493"/>
      <c r="AC239" s="139"/>
      <c r="AD239" s="493">
        <v>0</v>
      </c>
      <c r="AE239" s="493"/>
      <c r="AF239" s="493"/>
      <c r="AG239" s="493"/>
      <c r="AH239" s="493"/>
      <c r="AI239" s="493"/>
      <c r="AJ239" s="84"/>
      <c r="AK239" s="78"/>
      <c r="AL239" s="78">
        <v>0</v>
      </c>
      <c r="AM239" s="78">
        <v>0</v>
      </c>
    </row>
    <row r="240" spans="1:39" s="40" customFormat="1" ht="15" hidden="1" customHeight="1">
      <c r="A240" s="166" t="s">
        <v>679</v>
      </c>
      <c r="B240" s="162"/>
      <c r="C240" s="312" t="s">
        <v>220</v>
      </c>
      <c r="D240" s="145"/>
      <c r="E240" s="145"/>
      <c r="F240" s="145"/>
      <c r="G240" s="145"/>
      <c r="H240" s="145"/>
      <c r="I240" s="145"/>
      <c r="J240" s="145"/>
      <c r="K240" s="145"/>
      <c r="L240" s="145"/>
      <c r="M240" s="145"/>
      <c r="N240" s="145"/>
      <c r="O240" s="145"/>
      <c r="P240" s="145"/>
      <c r="Q240" s="145"/>
      <c r="R240" s="145"/>
      <c r="S240" s="145"/>
      <c r="T240" s="145"/>
      <c r="U240" s="41"/>
      <c r="V240" s="41"/>
      <c r="W240" s="493">
        <v>0</v>
      </c>
      <c r="X240" s="493"/>
      <c r="Y240" s="493"/>
      <c r="Z240" s="493"/>
      <c r="AA240" s="493"/>
      <c r="AB240" s="493"/>
      <c r="AC240" s="139"/>
      <c r="AD240" s="493">
        <v>0</v>
      </c>
      <c r="AE240" s="493"/>
      <c r="AF240" s="493"/>
      <c r="AG240" s="493"/>
      <c r="AH240" s="493"/>
      <c r="AI240" s="493"/>
      <c r="AJ240" s="84"/>
      <c r="AK240" s="78"/>
      <c r="AL240" s="78">
        <v>0</v>
      </c>
      <c r="AM240" s="78">
        <v>0</v>
      </c>
    </row>
    <row r="241" spans="1:39" s="40" customFormat="1" ht="15" customHeight="1">
      <c r="A241" s="166" t="s">
        <v>679</v>
      </c>
      <c r="B241" s="145"/>
      <c r="C241" s="312"/>
      <c r="D241" s="9"/>
      <c r="E241" s="41"/>
      <c r="F241" s="41"/>
      <c r="G241" s="41"/>
      <c r="H241" s="41"/>
      <c r="I241" s="41"/>
      <c r="J241" s="41"/>
      <c r="K241" s="41"/>
      <c r="L241" s="41"/>
      <c r="M241" s="41"/>
      <c r="N241" s="41"/>
      <c r="O241" s="41"/>
      <c r="P241" s="41"/>
      <c r="Q241" s="41"/>
      <c r="R241" s="41"/>
      <c r="S241" s="41"/>
      <c r="T241" s="41"/>
      <c r="U241" s="41"/>
      <c r="V241" s="41"/>
      <c r="W241" s="313"/>
      <c r="X241" s="313"/>
      <c r="Y241" s="313"/>
      <c r="Z241" s="313"/>
      <c r="AA241" s="313"/>
      <c r="AB241" s="313"/>
      <c r="AC241" s="139"/>
      <c r="AD241" s="313"/>
      <c r="AE241" s="313"/>
      <c r="AF241" s="313"/>
      <c r="AG241" s="313"/>
      <c r="AH241" s="313"/>
      <c r="AI241" s="313"/>
      <c r="AJ241" s="314"/>
      <c r="AK241" s="78"/>
      <c r="AL241" s="78">
        <v>1</v>
      </c>
      <c r="AM241" s="78">
        <v>0</v>
      </c>
    </row>
    <row r="242" spans="1:39" s="11" customFormat="1" ht="15" customHeight="1" thickBot="1">
      <c r="A242" s="166" t="s">
        <v>679</v>
      </c>
      <c r="B242" s="162"/>
      <c r="C242" s="303"/>
      <c r="D242" s="14"/>
      <c r="E242" s="13"/>
      <c r="F242" s="13"/>
      <c r="G242" s="13"/>
      <c r="H242" s="13"/>
      <c r="I242" s="13"/>
      <c r="J242" s="13"/>
      <c r="K242" s="15"/>
      <c r="L242" s="15"/>
      <c r="M242" s="15"/>
      <c r="N242" s="15"/>
      <c r="O242" s="15"/>
      <c r="P242" s="15"/>
      <c r="Q242" s="15"/>
      <c r="R242" s="15"/>
      <c r="S242" s="15"/>
      <c r="T242" s="15"/>
      <c r="U242" s="15"/>
      <c r="V242" s="15"/>
      <c r="W242" s="502">
        <f>W237</f>
        <v>0</v>
      </c>
      <c r="X242" s="502"/>
      <c r="Y242" s="502"/>
      <c r="Z242" s="502"/>
      <c r="AA242" s="502"/>
      <c r="AB242" s="502"/>
      <c r="AC242" s="77"/>
      <c r="AD242" s="502">
        <f>AD237</f>
        <v>0</v>
      </c>
      <c r="AE242" s="502"/>
      <c r="AF242" s="502"/>
      <c r="AG242" s="502"/>
      <c r="AH242" s="502"/>
      <c r="AI242" s="502"/>
      <c r="AJ242" s="76"/>
      <c r="AK242" s="78"/>
      <c r="AL242" s="78">
        <v>1</v>
      </c>
      <c r="AM242" s="78">
        <v>0</v>
      </c>
    </row>
    <row r="243" spans="1:39" s="28" customFormat="1" ht="15" hidden="1" customHeight="1" outlineLevel="1" thickTop="1">
      <c r="A243" s="166" t="s">
        <v>679</v>
      </c>
      <c r="B243" s="162"/>
      <c r="C243" s="319" t="s">
        <v>275</v>
      </c>
      <c r="D243" s="12"/>
      <c r="E243" s="11"/>
      <c r="F243" s="11"/>
      <c r="G243" s="11"/>
      <c r="H243" s="11"/>
      <c r="I243" s="11"/>
      <c r="J243" s="11"/>
      <c r="K243" s="11"/>
      <c r="L243" s="11"/>
      <c r="M243" s="11"/>
      <c r="N243" s="11"/>
      <c r="O243" s="11"/>
      <c r="P243" s="11"/>
      <c r="Q243" s="11"/>
      <c r="R243" s="11"/>
      <c r="S243" s="11"/>
      <c r="T243" s="11"/>
      <c r="U243" s="11"/>
      <c r="V243" s="11"/>
      <c r="W243" s="75"/>
      <c r="X243" s="75"/>
      <c r="Y243" s="75"/>
      <c r="Z243" s="75"/>
      <c r="AA243" s="75"/>
      <c r="AB243" s="75"/>
      <c r="AC243" s="75"/>
      <c r="AD243" s="75"/>
      <c r="AE243" s="75"/>
      <c r="AF243" s="75"/>
      <c r="AG243" s="75"/>
      <c r="AH243" s="75"/>
      <c r="AI243" s="75"/>
      <c r="AJ243" s="75"/>
      <c r="AK243" s="78"/>
      <c r="AL243" s="78">
        <v>0</v>
      </c>
      <c r="AM243" s="78">
        <v>0</v>
      </c>
    </row>
    <row r="244" spans="1:39" s="35" customFormat="1" ht="15" hidden="1" customHeight="1" outlineLevel="1">
      <c r="A244" s="166" t="s">
        <v>679</v>
      </c>
      <c r="B244" s="34"/>
      <c r="C244" s="320" t="s">
        <v>141</v>
      </c>
      <c r="D244" s="9" t="s">
        <v>385</v>
      </c>
      <c r="E244" s="9"/>
      <c r="F244" s="9"/>
      <c r="G244" s="9"/>
      <c r="H244" s="9"/>
      <c r="I244" s="9"/>
      <c r="J244" s="9"/>
      <c r="K244" s="9"/>
      <c r="L244" s="9"/>
      <c r="M244" s="9"/>
      <c r="N244" s="9"/>
      <c r="O244" s="9"/>
      <c r="P244" s="9"/>
      <c r="Q244" s="9"/>
      <c r="R244" s="9"/>
      <c r="S244" s="9"/>
      <c r="T244" s="9"/>
      <c r="U244" s="9"/>
      <c r="V244" s="9"/>
      <c r="W244" s="555"/>
      <c r="X244" s="555"/>
      <c r="Y244" s="555"/>
      <c r="Z244" s="555"/>
      <c r="AA244" s="555"/>
      <c r="AB244" s="555"/>
      <c r="AC244" s="321"/>
      <c r="AD244" s="555"/>
      <c r="AE244" s="555"/>
      <c r="AF244" s="555"/>
      <c r="AG244" s="555"/>
      <c r="AH244" s="555"/>
      <c r="AI244" s="555"/>
      <c r="AJ244" s="321"/>
      <c r="AK244" s="78"/>
      <c r="AL244" s="78">
        <v>0</v>
      </c>
      <c r="AM244" s="78">
        <v>0</v>
      </c>
    </row>
    <row r="245" spans="1:39" s="35" customFormat="1" ht="15" hidden="1" customHeight="1" outlineLevel="1">
      <c r="A245" s="166" t="s">
        <v>679</v>
      </c>
      <c r="B245" s="34"/>
      <c r="C245" s="37" t="s">
        <v>141</v>
      </c>
      <c r="D245" s="9" t="s">
        <v>386</v>
      </c>
      <c r="E245" s="37"/>
      <c r="F245" s="37"/>
      <c r="G245" s="37"/>
      <c r="H245" s="37"/>
      <c r="I245" s="37"/>
      <c r="J245" s="37"/>
      <c r="K245" s="37"/>
      <c r="L245" s="37"/>
      <c r="M245" s="37"/>
      <c r="N245" s="37"/>
      <c r="O245" s="37"/>
      <c r="P245" s="37"/>
      <c r="Q245" s="37"/>
      <c r="R245" s="37"/>
      <c r="S245" s="37"/>
      <c r="T245" s="37"/>
      <c r="U245" s="37"/>
      <c r="V245" s="37"/>
      <c r="W245" s="555"/>
      <c r="X245" s="555"/>
      <c r="Y245" s="555"/>
      <c r="Z245" s="555"/>
      <c r="AA245" s="555"/>
      <c r="AB245" s="555"/>
      <c r="AC245" s="321"/>
      <c r="AD245" s="555"/>
      <c r="AE245" s="555"/>
      <c r="AF245" s="555"/>
      <c r="AG245" s="555"/>
      <c r="AH245" s="555"/>
      <c r="AI245" s="555"/>
      <c r="AJ245" s="314"/>
      <c r="AK245" s="78"/>
      <c r="AL245" s="78">
        <v>0</v>
      </c>
      <c r="AM245" s="78">
        <v>0</v>
      </c>
    </row>
    <row r="246" spans="1:39" s="35" customFormat="1" ht="15" hidden="1" customHeight="1" outlineLevel="1">
      <c r="A246" s="282"/>
      <c r="B246" s="34"/>
      <c r="C246" s="37" t="s">
        <v>141</v>
      </c>
      <c r="D246" s="9" t="s">
        <v>387</v>
      </c>
      <c r="E246" s="37"/>
      <c r="F246" s="37"/>
      <c r="G246" s="37"/>
      <c r="H246" s="37"/>
      <c r="I246" s="37"/>
      <c r="J246" s="37"/>
      <c r="K246" s="37"/>
      <c r="L246" s="37"/>
      <c r="M246" s="37"/>
      <c r="N246" s="37"/>
      <c r="O246" s="37"/>
      <c r="P246" s="37"/>
      <c r="Q246" s="37"/>
      <c r="R246" s="37"/>
      <c r="S246" s="37"/>
      <c r="T246" s="37"/>
      <c r="U246" s="37"/>
      <c r="V246" s="37"/>
      <c r="W246" s="555"/>
      <c r="X246" s="555"/>
      <c r="Y246" s="555"/>
      <c r="Z246" s="555"/>
      <c r="AA246" s="555"/>
      <c r="AB246" s="555"/>
      <c r="AC246" s="321"/>
      <c r="AD246" s="555"/>
      <c r="AE246" s="555"/>
      <c r="AF246" s="555"/>
      <c r="AG246" s="555"/>
      <c r="AH246" s="555"/>
      <c r="AI246" s="555"/>
      <c r="AJ246" s="314"/>
      <c r="AK246" s="78"/>
      <c r="AL246" s="78">
        <v>0</v>
      </c>
      <c r="AM246" s="78">
        <v>0</v>
      </c>
    </row>
    <row r="247" spans="1:39" s="40" customFormat="1" ht="15" customHeight="1" collapsed="1" thickTop="1">
      <c r="A247" s="166"/>
      <c r="B247" s="145"/>
      <c r="C247" s="291"/>
      <c r="D247" s="322"/>
      <c r="E247" s="291"/>
      <c r="F247" s="291"/>
      <c r="G247" s="291"/>
      <c r="H247" s="291"/>
      <c r="I247" s="291"/>
      <c r="J247" s="291"/>
      <c r="K247" s="291"/>
      <c r="L247" s="291"/>
      <c r="M247" s="291"/>
      <c r="N247" s="291"/>
      <c r="O247" s="291"/>
      <c r="P247" s="291"/>
      <c r="Q247" s="291"/>
      <c r="R247" s="291"/>
      <c r="S247" s="291"/>
      <c r="T247" s="291"/>
      <c r="U247" s="291"/>
      <c r="V247" s="291"/>
      <c r="W247" s="291"/>
      <c r="X247" s="291"/>
      <c r="Y247" s="291"/>
      <c r="Z247" s="291"/>
      <c r="AA247" s="291"/>
      <c r="AB247" s="291"/>
      <c r="AC247" s="291"/>
      <c r="AD247" s="291"/>
      <c r="AE247" s="291"/>
      <c r="AF247" s="291"/>
      <c r="AG247" s="291"/>
      <c r="AH247" s="291"/>
      <c r="AI247" s="291"/>
      <c r="AJ247" s="79"/>
      <c r="AK247" s="78"/>
      <c r="AL247" s="78">
        <v>10</v>
      </c>
      <c r="AM247" s="78">
        <v>0</v>
      </c>
    </row>
    <row r="248" spans="1:39" ht="15" customHeight="1">
      <c r="A248" s="166">
        <v>7</v>
      </c>
      <c r="B248" s="162" t="s">
        <v>128</v>
      </c>
      <c r="C248" s="279" t="s">
        <v>433</v>
      </c>
      <c r="D248" s="9"/>
      <c r="E248" s="9"/>
      <c r="F248" s="9"/>
      <c r="G248" s="9"/>
      <c r="H248" s="9"/>
      <c r="I248" s="9"/>
      <c r="J248" s="9"/>
      <c r="K248" s="9"/>
      <c r="L248" s="9"/>
      <c r="M248" s="9"/>
      <c r="N248" s="9"/>
      <c r="O248" s="9"/>
      <c r="P248" s="9"/>
      <c r="Q248" s="9"/>
      <c r="R248" s="9"/>
      <c r="S248" s="9"/>
      <c r="T248" s="9"/>
      <c r="W248" s="323"/>
      <c r="X248" s="323"/>
      <c r="Y248" s="323"/>
      <c r="Z248" s="323"/>
      <c r="AA248" s="323"/>
      <c r="AB248" s="323"/>
      <c r="AD248" s="323"/>
      <c r="AE248" s="323"/>
      <c r="AF248" s="323"/>
      <c r="AG248" s="323"/>
      <c r="AH248" s="323"/>
      <c r="AI248" s="323"/>
      <c r="AJ248" s="324"/>
      <c r="AL248" s="78">
        <v>10</v>
      </c>
      <c r="AM248" s="78">
        <v>0</v>
      </c>
    </row>
    <row r="249" spans="1:39" ht="15" customHeight="1">
      <c r="A249" s="264" t="s">
        <v>679</v>
      </c>
      <c r="D249" s="9"/>
      <c r="E249" s="9"/>
      <c r="F249" s="9"/>
      <c r="G249" s="9"/>
      <c r="H249" s="9"/>
      <c r="I249" s="9"/>
      <c r="J249" s="9"/>
      <c r="K249" s="9"/>
      <c r="L249" s="9"/>
      <c r="M249" s="9"/>
      <c r="N249" s="9"/>
      <c r="O249" s="9"/>
      <c r="P249" s="9"/>
      <c r="Q249" s="9"/>
      <c r="R249" s="9"/>
      <c r="S249" s="9"/>
      <c r="T249" s="9"/>
      <c r="W249" s="497">
        <f>W234</f>
        <v>42185</v>
      </c>
      <c r="X249" s="498"/>
      <c r="Y249" s="498"/>
      <c r="Z249" s="498"/>
      <c r="AA249" s="498"/>
      <c r="AB249" s="498"/>
      <c r="AC249" s="100"/>
      <c r="AD249" s="497">
        <f>AD234</f>
        <v>42095</v>
      </c>
      <c r="AE249" s="497"/>
      <c r="AF249" s="497"/>
      <c r="AG249" s="497"/>
      <c r="AH249" s="497"/>
      <c r="AI249" s="497"/>
      <c r="AJ249" s="54"/>
      <c r="AL249" s="78">
        <v>10</v>
      </c>
      <c r="AM249" s="78">
        <v>0</v>
      </c>
    </row>
    <row r="250" spans="1:39" ht="15" customHeight="1">
      <c r="A250" s="264"/>
      <c r="D250" s="9"/>
      <c r="E250" s="9"/>
      <c r="F250" s="9"/>
      <c r="G250" s="9"/>
      <c r="H250" s="9"/>
      <c r="I250" s="9"/>
      <c r="J250" s="9"/>
      <c r="K250" s="9"/>
      <c r="L250" s="9"/>
      <c r="M250" s="9"/>
      <c r="N250" s="9"/>
      <c r="O250" s="9"/>
      <c r="P250" s="9"/>
      <c r="Q250" s="9"/>
      <c r="R250" s="9"/>
      <c r="S250" s="9"/>
      <c r="T250" s="9"/>
      <c r="W250" s="504" t="s">
        <v>155</v>
      </c>
      <c r="X250" s="504"/>
      <c r="Y250" s="504"/>
      <c r="Z250" s="504"/>
      <c r="AA250" s="504"/>
      <c r="AB250" s="504"/>
      <c r="AC250" s="100"/>
      <c r="AD250" s="504" t="s">
        <v>155</v>
      </c>
      <c r="AE250" s="504"/>
      <c r="AF250" s="504"/>
      <c r="AG250" s="504"/>
      <c r="AH250" s="504"/>
      <c r="AI250" s="504"/>
      <c r="AJ250" s="54"/>
      <c r="AL250" s="78">
        <v>10</v>
      </c>
      <c r="AM250" s="78">
        <v>0</v>
      </c>
    </row>
    <row r="251" spans="1:39" s="40" customFormat="1" ht="15" hidden="1" customHeight="1">
      <c r="A251" s="166" t="s">
        <v>679</v>
      </c>
      <c r="B251" s="162"/>
      <c r="C251" s="40" t="s">
        <v>286</v>
      </c>
      <c r="D251" s="312"/>
      <c r="E251" s="41"/>
      <c r="F251" s="41"/>
      <c r="G251" s="41"/>
      <c r="H251" s="41"/>
      <c r="I251" s="41"/>
      <c r="J251" s="41"/>
      <c r="K251" s="41"/>
      <c r="L251" s="41"/>
      <c r="M251" s="41"/>
      <c r="N251" s="41"/>
      <c r="O251" s="41"/>
      <c r="P251" s="41"/>
      <c r="Q251" s="41"/>
      <c r="R251" s="41"/>
      <c r="S251" s="41"/>
      <c r="T251" s="41"/>
      <c r="U251" s="41"/>
      <c r="V251" s="41"/>
      <c r="W251" s="493">
        <v>0</v>
      </c>
      <c r="X251" s="493"/>
      <c r="Y251" s="493"/>
      <c r="Z251" s="493"/>
      <c r="AA251" s="493"/>
      <c r="AB251" s="493"/>
      <c r="AC251" s="139"/>
      <c r="AD251" s="493">
        <v>0</v>
      </c>
      <c r="AE251" s="493"/>
      <c r="AF251" s="493"/>
      <c r="AG251" s="493"/>
      <c r="AH251" s="493"/>
      <c r="AI251" s="493"/>
      <c r="AJ251" s="79"/>
      <c r="AK251" s="78"/>
      <c r="AL251" s="78">
        <v>0</v>
      </c>
      <c r="AM251" s="78">
        <v>0</v>
      </c>
    </row>
    <row r="252" spans="1:39" s="40" customFormat="1" ht="15" hidden="1" customHeight="1">
      <c r="A252" s="166" t="s">
        <v>679</v>
      </c>
      <c r="B252" s="162"/>
      <c r="C252" s="40" t="s">
        <v>9</v>
      </c>
      <c r="D252" s="312"/>
      <c r="E252" s="41"/>
      <c r="F252" s="41"/>
      <c r="G252" s="41"/>
      <c r="H252" s="41"/>
      <c r="I252" s="41"/>
      <c r="J252" s="41"/>
      <c r="K252" s="41"/>
      <c r="L252" s="41"/>
      <c r="M252" s="41"/>
      <c r="N252" s="41"/>
      <c r="O252" s="41"/>
      <c r="P252" s="41"/>
      <c r="Q252" s="41"/>
      <c r="R252" s="41"/>
      <c r="S252" s="41"/>
      <c r="T252" s="41"/>
      <c r="U252" s="41"/>
      <c r="V252" s="41"/>
      <c r="W252" s="493">
        <v>0</v>
      </c>
      <c r="X252" s="493"/>
      <c r="Y252" s="493"/>
      <c r="Z252" s="493"/>
      <c r="AA252" s="493"/>
      <c r="AB252" s="493"/>
      <c r="AC252" s="139"/>
      <c r="AD252" s="493">
        <v>0</v>
      </c>
      <c r="AE252" s="493"/>
      <c r="AF252" s="493"/>
      <c r="AG252" s="493"/>
      <c r="AH252" s="493"/>
      <c r="AI252" s="493"/>
      <c r="AJ252" s="79"/>
      <c r="AK252" s="78"/>
      <c r="AL252" s="78">
        <v>0</v>
      </c>
      <c r="AM252" s="78">
        <v>0</v>
      </c>
    </row>
    <row r="253" spans="1:39" s="40" customFormat="1" ht="15" hidden="1" customHeight="1">
      <c r="A253" s="166" t="s">
        <v>679</v>
      </c>
      <c r="B253" s="162"/>
      <c r="C253" s="40" t="s">
        <v>349</v>
      </c>
      <c r="D253" s="312"/>
      <c r="E253" s="41"/>
      <c r="F253" s="41"/>
      <c r="G253" s="41"/>
      <c r="H253" s="41"/>
      <c r="I253" s="41"/>
      <c r="J253" s="41"/>
      <c r="K253" s="41"/>
      <c r="L253" s="41"/>
      <c r="M253" s="41"/>
      <c r="N253" s="41"/>
      <c r="O253" s="41"/>
      <c r="P253" s="41"/>
      <c r="Q253" s="41"/>
      <c r="R253" s="41"/>
      <c r="S253" s="41"/>
      <c r="T253" s="41"/>
      <c r="U253" s="41"/>
      <c r="V253" s="41"/>
      <c r="W253" s="493">
        <v>0</v>
      </c>
      <c r="X253" s="493"/>
      <c r="Y253" s="493"/>
      <c r="Z253" s="493"/>
      <c r="AA253" s="493"/>
      <c r="AB253" s="493"/>
      <c r="AC253" s="139"/>
      <c r="AD253" s="493">
        <v>0</v>
      </c>
      <c r="AE253" s="493"/>
      <c r="AF253" s="493"/>
      <c r="AG253" s="493"/>
      <c r="AH253" s="493"/>
      <c r="AI253" s="493"/>
      <c r="AJ253" s="79"/>
      <c r="AK253" s="78"/>
      <c r="AL253" s="78">
        <v>0</v>
      </c>
      <c r="AM253" s="78">
        <v>0</v>
      </c>
    </row>
    <row r="254" spans="1:39" s="40" customFormat="1" ht="15" hidden="1" customHeight="1">
      <c r="A254" s="166" t="s">
        <v>679</v>
      </c>
      <c r="B254" s="162"/>
      <c r="C254" s="40" t="s">
        <v>1113</v>
      </c>
      <c r="D254" s="312"/>
      <c r="E254" s="41"/>
      <c r="F254" s="41"/>
      <c r="G254" s="41"/>
      <c r="H254" s="41"/>
      <c r="I254" s="41"/>
      <c r="J254" s="41"/>
      <c r="K254" s="41"/>
      <c r="L254" s="41"/>
      <c r="M254" s="41"/>
      <c r="N254" s="41"/>
      <c r="O254" s="41"/>
      <c r="P254" s="41"/>
      <c r="Q254" s="41"/>
      <c r="R254" s="41"/>
      <c r="S254" s="41"/>
      <c r="T254" s="41"/>
      <c r="U254" s="41"/>
      <c r="V254" s="41"/>
      <c r="W254" s="493">
        <v>0</v>
      </c>
      <c r="X254" s="493"/>
      <c r="Y254" s="493"/>
      <c r="Z254" s="493"/>
      <c r="AA254" s="493"/>
      <c r="AB254" s="493"/>
      <c r="AC254" s="139"/>
      <c r="AD254" s="493">
        <v>0</v>
      </c>
      <c r="AE254" s="493"/>
      <c r="AF254" s="493"/>
      <c r="AG254" s="493"/>
      <c r="AH254" s="493"/>
      <c r="AI254" s="493"/>
      <c r="AJ254" s="79"/>
      <c r="AK254" s="78"/>
      <c r="AL254" s="78">
        <v>1</v>
      </c>
      <c r="AM254" s="78">
        <v>0</v>
      </c>
    </row>
    <row r="255" spans="1:39" s="40" customFormat="1" ht="15" hidden="1" customHeight="1">
      <c r="A255" s="166" t="s">
        <v>679</v>
      </c>
      <c r="B255" s="162"/>
      <c r="C255" s="40" t="s">
        <v>439</v>
      </c>
      <c r="D255" s="312"/>
      <c r="E255" s="41"/>
      <c r="F255" s="41"/>
      <c r="G255" s="41"/>
      <c r="H255" s="41"/>
      <c r="I255" s="41"/>
      <c r="J255" s="41"/>
      <c r="K255" s="41"/>
      <c r="L255" s="41"/>
      <c r="M255" s="41"/>
      <c r="N255" s="41"/>
      <c r="O255" s="41"/>
      <c r="P255" s="41"/>
      <c r="Q255" s="41"/>
      <c r="R255" s="41"/>
      <c r="S255" s="41"/>
      <c r="T255" s="41"/>
      <c r="U255" s="41"/>
      <c r="V255" s="41"/>
      <c r="W255" s="493">
        <v>0</v>
      </c>
      <c r="X255" s="493"/>
      <c r="Y255" s="493"/>
      <c r="Z255" s="493"/>
      <c r="AA255" s="493"/>
      <c r="AB255" s="493"/>
      <c r="AC255" s="139"/>
      <c r="AD255" s="493">
        <v>0</v>
      </c>
      <c r="AE255" s="493"/>
      <c r="AF255" s="493"/>
      <c r="AG255" s="493"/>
      <c r="AH255" s="493"/>
      <c r="AI255" s="493"/>
      <c r="AJ255" s="79"/>
      <c r="AK255" s="78"/>
      <c r="AL255" s="78">
        <v>0</v>
      </c>
      <c r="AM255" s="78">
        <v>0</v>
      </c>
    </row>
    <row r="256" spans="1:39" s="40" customFormat="1" ht="15" hidden="1" customHeight="1">
      <c r="A256" s="166" t="s">
        <v>679</v>
      </c>
      <c r="B256" s="162"/>
      <c r="C256" s="40" t="s">
        <v>440</v>
      </c>
      <c r="D256" s="312"/>
      <c r="E256" s="41"/>
      <c r="F256" s="41"/>
      <c r="G256" s="41"/>
      <c r="H256" s="41"/>
      <c r="I256" s="41"/>
      <c r="J256" s="41"/>
      <c r="K256" s="41"/>
      <c r="L256" s="41"/>
      <c r="M256" s="41"/>
      <c r="N256" s="41"/>
      <c r="O256" s="41"/>
      <c r="P256" s="41"/>
      <c r="Q256" s="41"/>
      <c r="R256" s="41"/>
      <c r="S256" s="41"/>
      <c r="T256" s="41"/>
      <c r="U256" s="41"/>
      <c r="V256" s="41"/>
      <c r="W256" s="493">
        <v>0</v>
      </c>
      <c r="X256" s="493"/>
      <c r="Y256" s="493"/>
      <c r="Z256" s="493"/>
      <c r="AA256" s="493"/>
      <c r="AB256" s="493"/>
      <c r="AC256" s="139"/>
      <c r="AD256" s="493">
        <v>40807002748</v>
      </c>
      <c r="AE256" s="493"/>
      <c r="AF256" s="493"/>
      <c r="AG256" s="493"/>
      <c r="AH256" s="493"/>
      <c r="AI256" s="493"/>
      <c r="AJ256" s="79"/>
      <c r="AK256" s="78"/>
      <c r="AL256" s="78">
        <v>0</v>
      </c>
      <c r="AM256" s="78">
        <v>0</v>
      </c>
    </row>
    <row r="257" spans="1:39" s="40" customFormat="1" ht="15" hidden="1" customHeight="1">
      <c r="A257" s="166" t="s">
        <v>679</v>
      </c>
      <c r="B257" s="162"/>
      <c r="C257" s="40" t="s">
        <v>469</v>
      </c>
      <c r="D257" s="312"/>
      <c r="E257" s="41"/>
      <c r="F257" s="41"/>
      <c r="G257" s="41"/>
      <c r="H257" s="41"/>
      <c r="I257" s="41"/>
      <c r="J257" s="41"/>
      <c r="K257" s="41"/>
      <c r="L257" s="41"/>
      <c r="M257" s="41"/>
      <c r="N257" s="41"/>
      <c r="O257" s="41"/>
      <c r="P257" s="41"/>
      <c r="Q257" s="41"/>
      <c r="R257" s="41"/>
      <c r="S257" s="41"/>
      <c r="T257" s="41"/>
      <c r="U257" s="41"/>
      <c r="V257" s="41"/>
      <c r="W257" s="493">
        <v>0</v>
      </c>
      <c r="X257" s="493"/>
      <c r="Y257" s="493"/>
      <c r="Z257" s="493"/>
      <c r="AA257" s="493"/>
      <c r="AB257" s="493"/>
      <c r="AC257" s="139"/>
      <c r="AD257" s="493">
        <v>0</v>
      </c>
      <c r="AE257" s="493"/>
      <c r="AF257" s="493"/>
      <c r="AG257" s="493"/>
      <c r="AH257" s="493"/>
      <c r="AI257" s="493"/>
      <c r="AJ257" s="79"/>
      <c r="AK257" s="78"/>
      <c r="AL257" s="78">
        <v>0</v>
      </c>
      <c r="AM257" s="78">
        <v>0</v>
      </c>
    </row>
    <row r="258" spans="1:39" s="40" customFormat="1" ht="15" hidden="1" customHeight="1">
      <c r="A258" s="166" t="s">
        <v>679</v>
      </c>
      <c r="B258" s="162"/>
      <c r="C258" s="40" t="s">
        <v>532</v>
      </c>
      <c r="D258" s="312"/>
      <c r="E258" s="41"/>
      <c r="F258" s="41"/>
      <c r="G258" s="41"/>
      <c r="H258" s="41"/>
      <c r="I258" s="41"/>
      <c r="J258" s="41"/>
      <c r="K258" s="41"/>
      <c r="L258" s="41"/>
      <c r="M258" s="41"/>
      <c r="N258" s="41"/>
      <c r="O258" s="41"/>
      <c r="P258" s="41"/>
      <c r="Q258" s="41"/>
      <c r="R258" s="41"/>
      <c r="S258" s="41"/>
      <c r="T258" s="41"/>
      <c r="U258" s="41"/>
      <c r="V258" s="41"/>
      <c r="W258" s="493">
        <v>0</v>
      </c>
      <c r="X258" s="493"/>
      <c r="Y258" s="493"/>
      <c r="Z258" s="493"/>
      <c r="AA258" s="493"/>
      <c r="AB258" s="493"/>
      <c r="AC258" s="139"/>
      <c r="AD258" s="493">
        <v>27000000000</v>
      </c>
      <c r="AE258" s="493"/>
      <c r="AF258" s="493"/>
      <c r="AG258" s="493"/>
      <c r="AH258" s="493"/>
      <c r="AI258" s="493"/>
      <c r="AJ258" s="79"/>
      <c r="AK258" s="78"/>
      <c r="AL258" s="78">
        <v>0</v>
      </c>
      <c r="AM258" s="78">
        <v>0</v>
      </c>
    </row>
    <row r="259" spans="1:39" s="40" customFormat="1" ht="15" hidden="1" customHeight="1">
      <c r="A259" s="166" t="s">
        <v>679</v>
      </c>
      <c r="B259" s="162"/>
      <c r="C259" s="40" t="s">
        <v>441</v>
      </c>
      <c r="D259" s="312"/>
      <c r="E259" s="41"/>
      <c r="F259" s="41"/>
      <c r="G259" s="41"/>
      <c r="H259" s="41"/>
      <c r="I259" s="41"/>
      <c r="J259" s="41"/>
      <c r="K259" s="41"/>
      <c r="L259" s="41"/>
      <c r="M259" s="41"/>
      <c r="N259" s="41"/>
      <c r="O259" s="41"/>
      <c r="P259" s="41"/>
      <c r="Q259" s="41"/>
      <c r="R259" s="41"/>
      <c r="S259" s="41"/>
      <c r="T259" s="41"/>
      <c r="U259" s="41"/>
      <c r="V259" s="41"/>
      <c r="W259" s="493">
        <v>0</v>
      </c>
      <c r="X259" s="493"/>
      <c r="Y259" s="493"/>
      <c r="Z259" s="493"/>
      <c r="AA259" s="493"/>
      <c r="AB259" s="493"/>
      <c r="AC259" s="139"/>
      <c r="AD259" s="493">
        <v>772000000</v>
      </c>
      <c r="AE259" s="493"/>
      <c r="AF259" s="493"/>
      <c r="AG259" s="493"/>
      <c r="AH259" s="493"/>
      <c r="AI259" s="493"/>
      <c r="AJ259" s="79"/>
      <c r="AK259" s="78"/>
      <c r="AL259" s="78">
        <v>0</v>
      </c>
      <c r="AM259" s="78">
        <v>0</v>
      </c>
    </row>
    <row r="260" spans="1:39" s="40" customFormat="1" ht="15" hidden="1" customHeight="1">
      <c r="A260" s="166" t="s">
        <v>679</v>
      </c>
      <c r="B260" s="162"/>
      <c r="C260" s="40" t="s">
        <v>442</v>
      </c>
      <c r="D260" s="312"/>
      <c r="E260" s="41"/>
      <c r="F260" s="41"/>
      <c r="G260" s="41"/>
      <c r="H260" s="41"/>
      <c r="I260" s="41"/>
      <c r="J260" s="41"/>
      <c r="K260" s="41"/>
      <c r="L260" s="41"/>
      <c r="M260" s="41"/>
      <c r="N260" s="41"/>
      <c r="O260" s="41"/>
      <c r="P260" s="41"/>
      <c r="Q260" s="41"/>
      <c r="R260" s="41"/>
      <c r="S260" s="41"/>
      <c r="T260" s="41"/>
      <c r="U260" s="41"/>
      <c r="V260" s="41"/>
      <c r="W260" s="493">
        <v>0</v>
      </c>
      <c r="X260" s="493"/>
      <c r="Y260" s="493"/>
      <c r="Z260" s="493"/>
      <c r="AA260" s="493"/>
      <c r="AB260" s="493"/>
      <c r="AC260" s="139"/>
      <c r="AD260" s="493">
        <v>1354711946</v>
      </c>
      <c r="AE260" s="493"/>
      <c r="AF260" s="493"/>
      <c r="AG260" s="493"/>
      <c r="AH260" s="493"/>
      <c r="AI260" s="493"/>
      <c r="AJ260" s="79"/>
      <c r="AK260" s="78"/>
      <c r="AL260" s="78">
        <v>0</v>
      </c>
      <c r="AM260" s="78">
        <v>0</v>
      </c>
    </row>
    <row r="261" spans="1:39" s="40" customFormat="1" ht="15" hidden="1" customHeight="1">
      <c r="A261" s="166" t="s">
        <v>679</v>
      </c>
      <c r="B261" s="162"/>
      <c r="C261" s="40" t="s">
        <v>577</v>
      </c>
      <c r="D261" s="312"/>
      <c r="E261" s="41"/>
      <c r="F261" s="41"/>
      <c r="G261" s="41"/>
      <c r="H261" s="41"/>
      <c r="I261" s="41"/>
      <c r="J261" s="41"/>
      <c r="K261" s="41"/>
      <c r="L261" s="41"/>
      <c r="M261" s="41"/>
      <c r="N261" s="41"/>
      <c r="O261" s="41"/>
      <c r="P261" s="41"/>
      <c r="Q261" s="41"/>
      <c r="R261" s="41"/>
      <c r="S261" s="41"/>
      <c r="T261" s="41"/>
      <c r="U261" s="41"/>
      <c r="V261" s="41"/>
      <c r="W261" s="493">
        <v>0</v>
      </c>
      <c r="X261" s="493"/>
      <c r="Y261" s="493"/>
      <c r="Z261" s="493"/>
      <c r="AA261" s="493"/>
      <c r="AB261" s="493"/>
      <c r="AC261" s="139"/>
      <c r="AD261" s="531">
        <v>0</v>
      </c>
      <c r="AE261" s="531"/>
      <c r="AF261" s="531"/>
      <c r="AG261" s="531"/>
      <c r="AH261" s="531"/>
      <c r="AI261" s="531"/>
      <c r="AJ261" s="79"/>
      <c r="AK261" s="78"/>
      <c r="AL261" s="78">
        <v>0</v>
      </c>
      <c r="AM261" s="78">
        <v>0</v>
      </c>
    </row>
    <row r="262" spans="1:39" s="40" customFormat="1" ht="15" hidden="1" customHeight="1">
      <c r="A262" s="166"/>
      <c r="B262" s="162"/>
      <c r="C262" s="40" t="s">
        <v>575</v>
      </c>
      <c r="D262" s="312"/>
      <c r="E262" s="41"/>
      <c r="F262" s="41"/>
      <c r="G262" s="41"/>
      <c r="H262" s="41"/>
      <c r="I262" s="41"/>
      <c r="J262" s="41"/>
      <c r="K262" s="41"/>
      <c r="L262" s="41"/>
      <c r="M262" s="41"/>
      <c r="N262" s="41"/>
      <c r="O262" s="41"/>
      <c r="P262" s="41"/>
      <c r="Q262" s="41"/>
      <c r="R262" s="41"/>
      <c r="S262" s="41"/>
      <c r="T262" s="41"/>
      <c r="U262" s="41"/>
      <c r="V262" s="41"/>
      <c r="W262" s="493">
        <v>0</v>
      </c>
      <c r="X262" s="493"/>
      <c r="Y262" s="493"/>
      <c r="Z262" s="493"/>
      <c r="AA262" s="493"/>
      <c r="AB262" s="493"/>
      <c r="AC262" s="139"/>
      <c r="AD262" s="531">
        <v>0</v>
      </c>
      <c r="AE262" s="531"/>
      <c r="AF262" s="531"/>
      <c r="AG262" s="531"/>
      <c r="AH262" s="531"/>
      <c r="AI262" s="531"/>
      <c r="AJ262" s="79"/>
      <c r="AK262" s="78"/>
      <c r="AL262" s="78">
        <v>0</v>
      </c>
      <c r="AM262" s="78">
        <v>0</v>
      </c>
    </row>
    <row r="263" spans="1:39" s="40" customFormat="1" ht="15" hidden="1" customHeight="1">
      <c r="A263" s="166"/>
      <c r="B263" s="162"/>
      <c r="C263" s="40" t="s">
        <v>574</v>
      </c>
      <c r="D263" s="312"/>
      <c r="E263" s="41"/>
      <c r="F263" s="41"/>
      <c r="G263" s="41"/>
      <c r="H263" s="41"/>
      <c r="I263" s="41"/>
      <c r="J263" s="41"/>
      <c r="K263" s="41"/>
      <c r="L263" s="41"/>
      <c r="M263" s="41"/>
      <c r="N263" s="41"/>
      <c r="O263" s="41"/>
      <c r="P263" s="41"/>
      <c r="Q263" s="41"/>
      <c r="R263" s="41"/>
      <c r="S263" s="41"/>
      <c r="T263" s="41"/>
      <c r="U263" s="41"/>
      <c r="V263" s="41"/>
      <c r="W263" s="493">
        <v>0</v>
      </c>
      <c r="X263" s="493"/>
      <c r="Y263" s="493"/>
      <c r="Z263" s="493"/>
      <c r="AA263" s="493"/>
      <c r="AB263" s="493"/>
      <c r="AC263" s="139"/>
      <c r="AD263" s="531">
        <v>0</v>
      </c>
      <c r="AE263" s="531"/>
      <c r="AF263" s="531"/>
      <c r="AG263" s="531"/>
      <c r="AH263" s="531"/>
      <c r="AI263" s="531"/>
      <c r="AJ263" s="79"/>
      <c r="AK263" s="78"/>
      <c r="AL263" s="78">
        <v>0</v>
      </c>
      <c r="AM263" s="78">
        <v>0</v>
      </c>
    </row>
    <row r="264" spans="1:39" s="40" customFormat="1" ht="15" hidden="1" customHeight="1">
      <c r="A264" s="166"/>
      <c r="B264" s="162"/>
      <c r="C264" s="40" t="s">
        <v>656</v>
      </c>
      <c r="D264" s="312"/>
      <c r="E264" s="41"/>
      <c r="F264" s="41"/>
      <c r="G264" s="41"/>
      <c r="H264" s="41"/>
      <c r="I264" s="41"/>
      <c r="J264" s="41"/>
      <c r="K264" s="41"/>
      <c r="L264" s="41"/>
      <c r="M264" s="41"/>
      <c r="N264" s="41"/>
      <c r="O264" s="41"/>
      <c r="P264" s="41"/>
      <c r="Q264" s="41"/>
      <c r="R264" s="41"/>
      <c r="S264" s="41"/>
      <c r="T264" s="41"/>
      <c r="U264" s="41"/>
      <c r="V264" s="41"/>
      <c r="W264" s="493">
        <v>0</v>
      </c>
      <c r="X264" s="493"/>
      <c r="Y264" s="493"/>
      <c r="Z264" s="493"/>
      <c r="AA264" s="493"/>
      <c r="AB264" s="493"/>
      <c r="AC264" s="139"/>
      <c r="AD264" s="493">
        <v>15807002748</v>
      </c>
      <c r="AE264" s="493"/>
      <c r="AF264" s="493"/>
      <c r="AG264" s="493"/>
      <c r="AH264" s="493"/>
      <c r="AI264" s="493"/>
      <c r="AJ264" s="79"/>
      <c r="AK264" s="78"/>
      <c r="AL264" s="78">
        <v>1</v>
      </c>
      <c r="AM264" s="78">
        <v>0</v>
      </c>
    </row>
    <row r="265" spans="1:39" s="40" customFormat="1" ht="16.5" customHeight="1">
      <c r="A265" s="166"/>
      <c r="B265" s="162"/>
      <c r="C265" s="594" t="s">
        <v>1114</v>
      </c>
      <c r="D265" s="594"/>
      <c r="E265" s="594"/>
      <c r="F265" s="594"/>
      <c r="G265" s="594"/>
      <c r="H265" s="594"/>
      <c r="I265" s="594"/>
      <c r="J265" s="594"/>
      <c r="K265" s="594"/>
      <c r="L265" s="594"/>
      <c r="M265" s="594"/>
      <c r="N265" s="594"/>
      <c r="O265" s="594"/>
      <c r="P265" s="594"/>
      <c r="Q265" s="441"/>
      <c r="R265" s="441"/>
      <c r="S265" s="441"/>
      <c r="T265" s="441"/>
      <c r="U265" s="441"/>
      <c r="V265" s="41"/>
      <c r="W265" s="493">
        <v>5519518600</v>
      </c>
      <c r="X265" s="493"/>
      <c r="Y265" s="493"/>
      <c r="Z265" s="493"/>
      <c r="AA265" s="493"/>
      <c r="AB265" s="493"/>
      <c r="AC265" s="139"/>
      <c r="AD265" s="493">
        <v>5535518600</v>
      </c>
      <c r="AE265" s="493"/>
      <c r="AF265" s="493"/>
      <c r="AG265" s="493"/>
      <c r="AH265" s="493"/>
      <c r="AI265" s="493"/>
      <c r="AJ265" s="79"/>
      <c r="AK265" s="78"/>
      <c r="AL265" s="78">
        <v>1</v>
      </c>
      <c r="AM265" s="78">
        <v>0</v>
      </c>
    </row>
    <row r="266" spans="1:39" s="40" customFormat="1" ht="15" hidden="1" customHeight="1">
      <c r="A266" s="166"/>
      <c r="B266" s="162"/>
      <c r="D266" s="312"/>
      <c r="E266" s="41"/>
      <c r="F266" s="41"/>
      <c r="G266" s="41"/>
      <c r="H266" s="41"/>
      <c r="I266" s="41"/>
      <c r="J266" s="41"/>
      <c r="K266" s="41"/>
      <c r="L266" s="41"/>
      <c r="M266" s="41"/>
      <c r="N266" s="41"/>
      <c r="O266" s="41"/>
      <c r="P266" s="41"/>
      <c r="Q266" s="41"/>
      <c r="R266" s="41"/>
      <c r="S266" s="41"/>
      <c r="T266" s="41"/>
      <c r="U266" s="41"/>
      <c r="V266" s="41"/>
      <c r="W266" s="493"/>
      <c r="X266" s="493"/>
      <c r="Y266" s="493"/>
      <c r="Z266" s="493"/>
      <c r="AA266" s="493"/>
      <c r="AB266" s="493"/>
      <c r="AC266" s="139"/>
      <c r="AD266" s="493">
        <v>1300000000</v>
      </c>
      <c r="AE266" s="493"/>
      <c r="AF266" s="493"/>
      <c r="AG266" s="493"/>
      <c r="AH266" s="493"/>
      <c r="AI266" s="493"/>
      <c r="AJ266" s="79"/>
      <c r="AK266" s="78"/>
      <c r="AL266" s="78">
        <v>1</v>
      </c>
      <c r="AM266" s="78">
        <v>0</v>
      </c>
    </row>
    <row r="267" spans="1:39" s="40" customFormat="1" ht="15" hidden="1" customHeight="1">
      <c r="A267" s="166"/>
      <c r="B267" s="162"/>
      <c r="C267" s="40" t="s">
        <v>122</v>
      </c>
      <c r="D267" s="312"/>
      <c r="E267" s="41"/>
      <c r="F267" s="41"/>
      <c r="G267" s="41"/>
      <c r="H267" s="41"/>
      <c r="I267" s="41"/>
      <c r="J267" s="41"/>
      <c r="K267" s="41"/>
      <c r="L267" s="41"/>
      <c r="M267" s="41"/>
      <c r="N267" s="41"/>
      <c r="O267" s="41"/>
      <c r="P267" s="41"/>
      <c r="Q267" s="41"/>
      <c r="R267" s="41"/>
      <c r="S267" s="41"/>
      <c r="T267" s="41"/>
      <c r="U267" s="41"/>
      <c r="V267" s="41"/>
      <c r="W267" s="493">
        <v>0</v>
      </c>
      <c r="X267" s="493"/>
      <c r="Y267" s="493"/>
      <c r="Z267" s="493"/>
      <c r="AA267" s="493"/>
      <c r="AB267" s="493"/>
      <c r="AC267" s="139"/>
      <c r="AD267" s="493">
        <v>14000000000</v>
      </c>
      <c r="AE267" s="493"/>
      <c r="AF267" s="493"/>
      <c r="AG267" s="493"/>
      <c r="AH267" s="493"/>
      <c r="AI267" s="493"/>
      <c r="AJ267" s="79"/>
      <c r="AK267" s="78"/>
      <c r="AL267" s="78">
        <v>0</v>
      </c>
      <c r="AM267" s="78">
        <v>0</v>
      </c>
    </row>
    <row r="268" spans="1:39" s="40" customFormat="1" ht="15" hidden="1" customHeight="1">
      <c r="A268" s="166"/>
      <c r="B268" s="162"/>
      <c r="C268" s="40" t="s">
        <v>122</v>
      </c>
      <c r="D268" s="312"/>
      <c r="E268" s="41"/>
      <c r="F268" s="41"/>
      <c r="G268" s="41"/>
      <c r="H268" s="41"/>
      <c r="I268" s="41"/>
      <c r="J268" s="41"/>
      <c r="K268" s="41"/>
      <c r="L268" s="41"/>
      <c r="M268" s="41"/>
      <c r="N268" s="41"/>
      <c r="O268" s="41"/>
      <c r="P268" s="41"/>
      <c r="Q268" s="41"/>
      <c r="R268" s="41"/>
      <c r="S268" s="41"/>
      <c r="T268" s="41"/>
      <c r="U268" s="41"/>
      <c r="V268" s="41"/>
      <c r="W268" s="493">
        <v>0</v>
      </c>
      <c r="X268" s="493"/>
      <c r="Y268" s="493"/>
      <c r="Z268" s="493"/>
      <c r="AA268" s="493"/>
      <c r="AB268" s="493"/>
      <c r="AC268" s="139"/>
      <c r="AD268" s="493">
        <v>13504422</v>
      </c>
      <c r="AE268" s="493"/>
      <c r="AF268" s="493"/>
      <c r="AG268" s="493"/>
      <c r="AH268" s="493"/>
      <c r="AI268" s="493"/>
      <c r="AJ268" s="79"/>
      <c r="AK268" s="78"/>
      <c r="AL268" s="78">
        <v>0</v>
      </c>
      <c r="AM268" s="78">
        <v>0</v>
      </c>
    </row>
    <row r="269" spans="1:39" s="40" customFormat="1" ht="15" customHeight="1">
      <c r="A269" s="166"/>
      <c r="B269" s="162"/>
      <c r="C269" s="40" t="s">
        <v>713</v>
      </c>
      <c r="D269" s="312"/>
      <c r="E269" s="41"/>
      <c r="F269" s="41"/>
      <c r="G269" s="41"/>
      <c r="H269" s="41"/>
      <c r="I269" s="41"/>
      <c r="J269" s="41"/>
      <c r="K269" s="41"/>
      <c r="L269" s="41"/>
      <c r="M269" s="41"/>
      <c r="N269" s="41"/>
      <c r="O269" s="41"/>
      <c r="P269" s="41"/>
      <c r="Q269" s="41"/>
      <c r="R269" s="41"/>
      <c r="S269" s="41"/>
      <c r="T269" s="41"/>
      <c r="U269" s="41"/>
      <c r="V269" s="41"/>
      <c r="W269" s="493">
        <v>1280000000</v>
      </c>
      <c r="X269" s="493"/>
      <c r="Y269" s="493"/>
      <c r="Z269" s="493"/>
      <c r="AA269" s="493"/>
      <c r="AB269" s="493"/>
      <c r="AC269" s="139"/>
      <c r="AD269" s="493">
        <v>1300000000</v>
      </c>
      <c r="AE269" s="493"/>
      <c r="AF269" s="493"/>
      <c r="AG269" s="493"/>
      <c r="AH269" s="493"/>
      <c r="AI269" s="493"/>
      <c r="AJ269" s="79"/>
      <c r="AK269" s="78"/>
      <c r="AL269" s="78"/>
      <c r="AM269" s="78"/>
    </row>
    <row r="270" spans="1:39" s="40" customFormat="1" ht="15" hidden="1" customHeight="1">
      <c r="A270" s="166"/>
      <c r="B270" s="162"/>
      <c r="C270" s="40" t="s">
        <v>1115</v>
      </c>
      <c r="D270" s="312"/>
      <c r="E270" s="41"/>
      <c r="F270" s="41"/>
      <c r="G270" s="41"/>
      <c r="H270" s="41"/>
      <c r="I270" s="41"/>
      <c r="J270" s="41"/>
      <c r="K270" s="41"/>
      <c r="L270" s="41"/>
      <c r="M270" s="41"/>
      <c r="N270" s="41"/>
      <c r="O270" s="41"/>
      <c r="P270" s="41"/>
      <c r="Q270" s="41"/>
      <c r="R270" s="41"/>
      <c r="S270" s="41"/>
      <c r="T270" s="41"/>
      <c r="U270" s="41"/>
      <c r="V270" s="41"/>
      <c r="W270" s="493">
        <v>22638385174</v>
      </c>
      <c r="X270" s="493"/>
      <c r="Y270" s="493"/>
      <c r="Z270" s="493"/>
      <c r="AA270" s="493"/>
      <c r="AB270" s="493"/>
      <c r="AC270" s="139"/>
      <c r="AD270" s="493">
        <v>22638385174</v>
      </c>
      <c r="AE270" s="493"/>
      <c r="AF270" s="493"/>
      <c r="AG270" s="493"/>
      <c r="AH270" s="493"/>
      <c r="AI270" s="493"/>
      <c r="AJ270" s="79"/>
      <c r="AK270" s="78"/>
      <c r="AL270" s="78">
        <v>1</v>
      </c>
      <c r="AM270" s="78">
        <v>0</v>
      </c>
    </row>
    <row r="271" spans="1:39" s="40" customFormat="1" ht="12.75">
      <c r="A271" s="166"/>
      <c r="B271" s="162"/>
      <c r="C271" s="40" t="s">
        <v>1116</v>
      </c>
      <c r="D271" s="312"/>
      <c r="E271" s="41"/>
      <c r="F271" s="41"/>
      <c r="G271" s="41"/>
      <c r="H271" s="41"/>
      <c r="I271" s="41"/>
      <c r="J271" s="41"/>
      <c r="K271" s="41"/>
      <c r="L271" s="41"/>
      <c r="M271" s="41"/>
      <c r="N271" s="41"/>
      <c r="O271" s="41"/>
      <c r="P271" s="41"/>
      <c r="Q271" s="41"/>
      <c r="R271" s="41"/>
      <c r="S271" s="41"/>
      <c r="T271" s="41"/>
      <c r="U271" s="41"/>
      <c r="V271" s="41"/>
      <c r="W271" s="493">
        <v>12837150000</v>
      </c>
      <c r="X271" s="493"/>
      <c r="Y271" s="493"/>
      <c r="Z271" s="493"/>
      <c r="AA271" s="493"/>
      <c r="AB271" s="493"/>
      <c r="AC271" s="139"/>
      <c r="AD271" s="493">
        <v>13187500000</v>
      </c>
      <c r="AE271" s="493"/>
      <c r="AF271" s="493"/>
      <c r="AG271" s="493"/>
      <c r="AH271" s="493"/>
      <c r="AI271" s="493"/>
      <c r="AJ271" s="433"/>
      <c r="AK271" s="78"/>
      <c r="AL271" s="78"/>
      <c r="AM271" s="78"/>
    </row>
    <row r="272" spans="1:39" s="40" customFormat="1" ht="12.75">
      <c r="A272" s="166"/>
      <c r="B272" s="162"/>
      <c r="C272" s="40" t="s">
        <v>1195</v>
      </c>
      <c r="D272" s="312"/>
      <c r="E272" s="41"/>
      <c r="F272" s="41"/>
      <c r="G272" s="41"/>
      <c r="H272" s="41"/>
      <c r="I272" s="41"/>
      <c r="J272" s="41"/>
      <c r="K272" s="41"/>
      <c r="L272" s="41"/>
      <c r="M272" s="41"/>
      <c r="N272" s="41"/>
      <c r="O272" s="41"/>
      <c r="P272" s="41"/>
      <c r="Q272" s="41"/>
      <c r="R272" s="41"/>
      <c r="S272" s="41"/>
      <c r="T272" s="41"/>
      <c r="U272" s="41"/>
      <c r="V272" s="41"/>
      <c r="W272" s="493">
        <v>16244777000</v>
      </c>
      <c r="X272" s="493"/>
      <c r="Y272" s="493"/>
      <c r="Z272" s="493"/>
      <c r="AA272" s="493"/>
      <c r="AB272" s="493"/>
      <c r="AC272" s="139"/>
      <c r="AD272" s="464" t="s">
        <v>128</v>
      </c>
      <c r="AE272" s="493">
        <v>16400000000</v>
      </c>
      <c r="AF272" s="493"/>
      <c r="AG272" s="493"/>
      <c r="AH272" s="493"/>
      <c r="AI272" s="493"/>
      <c r="AJ272" s="325"/>
      <c r="AK272" s="78"/>
      <c r="AL272" s="78"/>
      <c r="AM272" s="78"/>
    </row>
    <row r="273" spans="1:39" ht="15" customHeight="1">
      <c r="A273" s="166" t="s">
        <v>679</v>
      </c>
      <c r="C273" s="308" t="s">
        <v>122</v>
      </c>
      <c r="W273" s="493">
        <f>W274-W265-W269-W271-W272</f>
        <v>187741524</v>
      </c>
      <c r="X273" s="493"/>
      <c r="Y273" s="493"/>
      <c r="Z273" s="493"/>
      <c r="AA273" s="493"/>
      <c r="AB273" s="493"/>
      <c r="AC273" s="139"/>
      <c r="AD273" s="503">
        <f>AD274-AE272-AD271-AD269-AD265</f>
        <v>198762707</v>
      </c>
      <c r="AE273" s="503"/>
      <c r="AF273" s="503"/>
      <c r="AG273" s="503"/>
      <c r="AH273" s="503"/>
      <c r="AI273" s="503"/>
      <c r="AL273" s="78">
        <v>1</v>
      </c>
      <c r="AM273" s="78">
        <v>0</v>
      </c>
    </row>
    <row r="274" spans="1:39" s="11" customFormat="1" ht="15" customHeight="1" thickBot="1">
      <c r="A274" s="166" t="s">
        <v>679</v>
      </c>
      <c r="B274" s="162"/>
      <c r="C274" s="303"/>
      <c r="D274" s="14"/>
      <c r="E274" s="13"/>
      <c r="F274" s="13"/>
      <c r="G274" s="13"/>
      <c r="H274" s="13"/>
      <c r="I274" s="13"/>
      <c r="J274" s="13"/>
      <c r="K274" s="15"/>
      <c r="L274" s="15"/>
      <c r="M274" s="15"/>
      <c r="N274" s="15"/>
      <c r="O274" s="15"/>
      <c r="P274" s="15"/>
      <c r="Q274" s="15"/>
      <c r="R274" s="15"/>
      <c r="S274" s="15"/>
      <c r="T274" s="15"/>
      <c r="U274" s="15"/>
      <c r="V274" s="15"/>
      <c r="W274" s="502">
        <v>36069187124</v>
      </c>
      <c r="X274" s="502"/>
      <c r="Y274" s="502"/>
      <c r="Z274" s="502"/>
      <c r="AA274" s="502"/>
      <c r="AB274" s="502"/>
      <c r="AC274" s="77"/>
      <c r="AD274" s="502">
        <v>36621781307</v>
      </c>
      <c r="AE274" s="502"/>
      <c r="AF274" s="502"/>
      <c r="AG274" s="502"/>
      <c r="AH274" s="502"/>
      <c r="AI274" s="502"/>
      <c r="AJ274" s="76"/>
      <c r="AK274" s="78"/>
      <c r="AL274" s="78">
        <v>1</v>
      </c>
      <c r="AM274" s="78">
        <v>0</v>
      </c>
    </row>
    <row r="275" spans="1:39" ht="15" customHeight="1" thickTop="1">
      <c r="A275" s="166" t="s">
        <v>679</v>
      </c>
      <c r="D275" s="145"/>
      <c r="E275" s="145"/>
      <c r="F275" s="145"/>
      <c r="G275" s="145"/>
      <c r="H275" s="145"/>
      <c r="I275" s="145"/>
      <c r="J275" s="145"/>
      <c r="K275" s="145"/>
      <c r="L275" s="145"/>
      <c r="M275" s="145"/>
      <c r="N275" s="145"/>
      <c r="O275" s="145"/>
      <c r="P275" s="145"/>
      <c r="Q275" s="145"/>
      <c r="R275" s="145"/>
      <c r="S275" s="145"/>
      <c r="T275" s="145"/>
      <c r="W275" s="326"/>
      <c r="X275" s="326"/>
      <c r="Y275" s="326"/>
      <c r="Z275" s="326"/>
      <c r="AA275" s="326"/>
      <c r="AB275" s="326"/>
      <c r="AD275" s="326"/>
      <c r="AE275" s="326"/>
      <c r="AF275" s="326"/>
      <c r="AG275" s="326"/>
      <c r="AH275" s="326"/>
      <c r="AI275" s="326"/>
      <c r="AJ275" s="318"/>
      <c r="AL275" s="78">
        <v>3</v>
      </c>
      <c r="AM275" s="78">
        <v>0</v>
      </c>
    </row>
    <row r="276" spans="1:39" ht="15" customHeight="1">
      <c r="A276" s="166">
        <v>8</v>
      </c>
      <c r="B276" s="162" t="s">
        <v>128</v>
      </c>
      <c r="C276" s="279" t="s">
        <v>222</v>
      </c>
      <c r="D276" s="145"/>
      <c r="E276" s="145"/>
      <c r="F276" s="145"/>
      <c r="G276" s="145"/>
      <c r="H276" s="145"/>
      <c r="I276" s="145"/>
      <c r="J276" s="145"/>
      <c r="K276" s="145"/>
      <c r="L276" s="145"/>
      <c r="M276" s="145"/>
      <c r="N276" s="145"/>
      <c r="O276" s="145"/>
      <c r="P276" s="145"/>
      <c r="Q276" s="145"/>
      <c r="R276" s="145"/>
      <c r="S276" s="145"/>
      <c r="T276" s="145"/>
      <c r="W276" s="318"/>
      <c r="X276" s="318"/>
      <c r="Y276" s="318"/>
      <c r="Z276" s="318"/>
      <c r="AA276" s="318"/>
      <c r="AB276" s="318"/>
      <c r="AD276" s="318"/>
      <c r="AE276" s="318"/>
      <c r="AF276" s="318"/>
      <c r="AG276" s="318"/>
      <c r="AH276" s="318"/>
      <c r="AI276" s="318"/>
      <c r="AJ276" s="318"/>
      <c r="AL276" s="78">
        <v>3</v>
      </c>
      <c r="AM276" s="78">
        <v>0</v>
      </c>
    </row>
    <row r="277" spans="1:39" ht="15" customHeight="1">
      <c r="A277" s="264" t="s">
        <v>679</v>
      </c>
      <c r="D277" s="9"/>
      <c r="E277" s="9"/>
      <c r="F277" s="9"/>
      <c r="G277" s="9"/>
      <c r="H277" s="9"/>
      <c r="I277" s="9"/>
      <c r="J277" s="9"/>
      <c r="K277" s="9"/>
      <c r="L277" s="9"/>
      <c r="M277" s="9"/>
      <c r="N277" s="9"/>
      <c r="O277" s="9"/>
      <c r="P277" s="9"/>
      <c r="Q277" s="9"/>
      <c r="R277" s="9"/>
      <c r="S277" s="9"/>
      <c r="T277" s="9"/>
      <c r="W277" s="497">
        <f>W249</f>
        <v>42185</v>
      </c>
      <c r="X277" s="498"/>
      <c r="Y277" s="498"/>
      <c r="Z277" s="498"/>
      <c r="AA277" s="498"/>
      <c r="AB277" s="498"/>
      <c r="AC277" s="100"/>
      <c r="AD277" s="497">
        <f>AD249</f>
        <v>42095</v>
      </c>
      <c r="AE277" s="497"/>
      <c r="AF277" s="497"/>
      <c r="AG277" s="497"/>
      <c r="AH277" s="497"/>
      <c r="AI277" s="497"/>
      <c r="AJ277" s="54"/>
      <c r="AL277" s="78">
        <v>3</v>
      </c>
      <c r="AM277" s="78">
        <v>0</v>
      </c>
    </row>
    <row r="278" spans="1:39" ht="15" customHeight="1">
      <c r="A278" s="264"/>
      <c r="D278" s="9"/>
      <c r="E278" s="9"/>
      <c r="F278" s="9"/>
      <c r="G278" s="9"/>
      <c r="H278" s="9"/>
      <c r="I278" s="9"/>
      <c r="J278" s="9"/>
      <c r="K278" s="9"/>
      <c r="L278" s="9"/>
      <c r="M278" s="9"/>
      <c r="N278" s="9"/>
      <c r="O278" s="9"/>
      <c r="P278" s="9"/>
      <c r="Q278" s="9"/>
      <c r="R278" s="9"/>
      <c r="S278" s="9"/>
      <c r="T278" s="9"/>
      <c r="W278" s="504" t="s">
        <v>155</v>
      </c>
      <c r="X278" s="504"/>
      <c r="Y278" s="504"/>
      <c r="Z278" s="504"/>
      <c r="AA278" s="504"/>
      <c r="AB278" s="504"/>
      <c r="AC278" s="100"/>
      <c r="AD278" s="504" t="s">
        <v>155</v>
      </c>
      <c r="AE278" s="504"/>
      <c r="AF278" s="504"/>
      <c r="AG278" s="504"/>
      <c r="AH278" s="504"/>
      <c r="AI278" s="504"/>
      <c r="AJ278" s="54"/>
      <c r="AL278" s="78">
        <v>3</v>
      </c>
      <c r="AM278" s="78">
        <v>0</v>
      </c>
    </row>
    <row r="279" spans="1:39" ht="15" hidden="1" customHeight="1">
      <c r="A279" s="166" t="s">
        <v>679</v>
      </c>
      <c r="C279" s="308" t="s">
        <v>123</v>
      </c>
      <c r="D279" s="53"/>
      <c r="E279" s="53"/>
      <c r="F279" s="53"/>
      <c r="G279" s="53"/>
      <c r="H279" s="53"/>
      <c r="I279" s="53"/>
      <c r="J279" s="53"/>
      <c r="K279" s="53"/>
      <c r="L279" s="53"/>
      <c r="M279" s="53"/>
      <c r="N279" s="53"/>
      <c r="O279" s="53"/>
      <c r="P279" s="53"/>
      <c r="Q279" s="53"/>
      <c r="R279" s="53"/>
      <c r="S279" s="53"/>
      <c r="T279" s="53"/>
      <c r="U279" s="53"/>
      <c r="V279" s="53"/>
      <c r="W279" s="493">
        <v>0</v>
      </c>
      <c r="X279" s="493"/>
      <c r="Y279" s="493"/>
      <c r="Z279" s="493"/>
      <c r="AA279" s="493"/>
      <c r="AB279" s="493"/>
      <c r="AC279" s="139"/>
      <c r="AD279" s="493">
        <v>0</v>
      </c>
      <c r="AE279" s="493"/>
      <c r="AF279" s="493"/>
      <c r="AG279" s="493"/>
      <c r="AH279" s="493"/>
      <c r="AI279" s="493"/>
      <c r="AL279" s="78">
        <v>0</v>
      </c>
      <c r="AM279" s="78">
        <v>0</v>
      </c>
    </row>
    <row r="280" spans="1:39" ht="15" customHeight="1">
      <c r="A280" s="166" t="s">
        <v>679</v>
      </c>
      <c r="C280" s="308" t="s">
        <v>124</v>
      </c>
      <c r="D280" s="53"/>
      <c r="E280" s="53"/>
      <c r="F280" s="53"/>
      <c r="G280" s="53"/>
      <c r="H280" s="53"/>
      <c r="I280" s="53"/>
      <c r="J280" s="53"/>
      <c r="K280" s="53"/>
      <c r="L280" s="53"/>
      <c r="M280" s="53"/>
      <c r="N280" s="53"/>
      <c r="O280" s="53"/>
      <c r="P280" s="53"/>
      <c r="Q280" s="53"/>
      <c r="R280" s="53"/>
      <c r="S280" s="53"/>
      <c r="T280" s="53"/>
      <c r="U280" s="53"/>
      <c r="V280" s="53"/>
      <c r="W280" s="493">
        <v>0</v>
      </c>
      <c r="X280" s="493"/>
      <c r="Y280" s="493"/>
      <c r="Z280" s="493"/>
      <c r="AA280" s="493"/>
      <c r="AB280" s="493"/>
      <c r="AC280" s="139"/>
      <c r="AD280" s="493">
        <v>0</v>
      </c>
      <c r="AE280" s="493"/>
      <c r="AF280" s="493"/>
      <c r="AG280" s="493"/>
      <c r="AH280" s="493"/>
      <c r="AI280" s="493"/>
      <c r="AL280" s="78">
        <v>1</v>
      </c>
      <c r="AM280" s="78">
        <v>0</v>
      </c>
    </row>
    <row r="281" spans="1:39" ht="15" hidden="1" customHeight="1">
      <c r="A281" s="166" t="s">
        <v>679</v>
      </c>
      <c r="C281" s="308" t="s">
        <v>131</v>
      </c>
      <c r="D281" s="53"/>
      <c r="E281" s="53"/>
      <c r="F281" s="53"/>
      <c r="G281" s="53"/>
      <c r="H281" s="53"/>
      <c r="I281" s="53"/>
      <c r="J281" s="53"/>
      <c r="K281" s="53"/>
      <c r="L281" s="53"/>
      <c r="M281" s="53"/>
      <c r="N281" s="53"/>
      <c r="O281" s="53"/>
      <c r="P281" s="53"/>
      <c r="Q281" s="53"/>
      <c r="R281" s="53"/>
      <c r="S281" s="53"/>
      <c r="T281" s="53"/>
      <c r="U281" s="53"/>
      <c r="V281" s="53"/>
      <c r="W281" s="493">
        <v>0</v>
      </c>
      <c r="X281" s="493"/>
      <c r="Y281" s="493"/>
      <c r="Z281" s="493"/>
      <c r="AA281" s="493"/>
      <c r="AB281" s="493"/>
      <c r="AC281" s="139"/>
      <c r="AD281" s="493">
        <v>0</v>
      </c>
      <c r="AE281" s="493"/>
      <c r="AF281" s="493"/>
      <c r="AG281" s="493"/>
      <c r="AH281" s="493"/>
      <c r="AI281" s="493"/>
      <c r="AL281" s="78">
        <v>0</v>
      </c>
      <c r="AM281" s="78">
        <v>0</v>
      </c>
    </row>
    <row r="282" spans="1:39" ht="15" customHeight="1">
      <c r="A282" s="166" t="s">
        <v>679</v>
      </c>
      <c r="C282" s="308"/>
      <c r="D282" s="9"/>
      <c r="W282" s="309"/>
      <c r="X282" s="309"/>
      <c r="Y282" s="309"/>
      <c r="Z282" s="309"/>
      <c r="AA282" s="309"/>
      <c r="AB282" s="309"/>
      <c r="AC282" s="139"/>
      <c r="AD282" s="309"/>
      <c r="AE282" s="309"/>
      <c r="AF282" s="309"/>
      <c r="AG282" s="309"/>
      <c r="AH282" s="309"/>
      <c r="AI282" s="309"/>
      <c r="AL282" s="78">
        <v>1</v>
      </c>
      <c r="AM282" s="78">
        <v>0</v>
      </c>
    </row>
    <row r="283" spans="1:39" s="11" customFormat="1" ht="15" customHeight="1" thickBot="1">
      <c r="A283" s="166" t="s">
        <v>679</v>
      </c>
      <c r="B283" s="162"/>
      <c r="C283" s="303" t="s">
        <v>125</v>
      </c>
      <c r="D283" s="14"/>
      <c r="E283" s="13"/>
      <c r="F283" s="13"/>
      <c r="G283" s="13"/>
      <c r="H283" s="13"/>
      <c r="I283" s="13"/>
      <c r="J283" s="13"/>
      <c r="K283" s="15"/>
      <c r="L283" s="15"/>
      <c r="M283" s="15"/>
      <c r="N283" s="15"/>
      <c r="O283" s="15"/>
      <c r="P283" s="15"/>
      <c r="Q283" s="15"/>
      <c r="R283" s="15"/>
      <c r="S283" s="15"/>
      <c r="T283" s="15"/>
      <c r="U283" s="15"/>
      <c r="V283" s="15"/>
      <c r="W283" s="502">
        <v>0</v>
      </c>
      <c r="X283" s="502"/>
      <c r="Y283" s="502"/>
      <c r="Z283" s="502"/>
      <c r="AA283" s="502"/>
      <c r="AB283" s="502"/>
      <c r="AC283" s="77"/>
      <c r="AD283" s="502">
        <v>0</v>
      </c>
      <c r="AE283" s="502"/>
      <c r="AF283" s="502"/>
      <c r="AG283" s="502"/>
      <c r="AH283" s="502"/>
      <c r="AI283" s="502"/>
      <c r="AJ283" s="76"/>
      <c r="AK283" s="78"/>
      <c r="AL283" s="78">
        <v>1</v>
      </c>
      <c r="AM283" s="78">
        <v>0</v>
      </c>
    </row>
    <row r="284" spans="1:39" ht="15" hidden="1" customHeight="1" outlineLevel="1" thickTop="1">
      <c r="A284" s="283"/>
      <c r="B284" s="145"/>
      <c r="C284" s="319"/>
      <c r="D284" s="9"/>
      <c r="E284" s="9"/>
      <c r="F284" s="9"/>
      <c r="G284" s="9"/>
      <c r="H284" s="9"/>
      <c r="I284" s="9"/>
      <c r="J284" s="9"/>
      <c r="K284" s="9"/>
      <c r="L284" s="9"/>
      <c r="M284" s="9"/>
      <c r="N284" s="9"/>
      <c r="O284" s="9"/>
      <c r="P284" s="9"/>
      <c r="Q284" s="9"/>
      <c r="R284" s="9"/>
      <c r="S284" s="9"/>
      <c r="T284" s="9"/>
      <c r="AL284" s="78">
        <v>0</v>
      </c>
      <c r="AM284" s="78">
        <v>0</v>
      </c>
    </row>
    <row r="285" spans="1:39" ht="15" hidden="1" customHeight="1" outlineLevel="1">
      <c r="A285" s="283"/>
      <c r="B285" s="145"/>
      <c r="C285" s="319" t="s">
        <v>275</v>
      </c>
      <c r="D285" s="9"/>
      <c r="E285" s="9"/>
      <c r="F285" s="9"/>
      <c r="G285" s="9"/>
      <c r="H285" s="9"/>
      <c r="I285" s="9"/>
      <c r="J285" s="9"/>
      <c r="K285" s="9"/>
      <c r="L285" s="9"/>
      <c r="M285" s="9"/>
      <c r="N285" s="9"/>
      <c r="O285" s="9"/>
      <c r="P285" s="9"/>
      <c r="Q285" s="9"/>
      <c r="R285" s="9"/>
      <c r="S285" s="9"/>
      <c r="T285" s="9"/>
      <c r="AL285" s="78">
        <v>0</v>
      </c>
      <c r="AM285" s="78">
        <v>0</v>
      </c>
    </row>
    <row r="286" spans="1:39" ht="15" hidden="1" customHeight="1" outlineLevel="1">
      <c r="A286" s="283"/>
      <c r="B286" s="145"/>
      <c r="C286" s="41" t="s">
        <v>141</v>
      </c>
      <c r="D286" s="319" t="s">
        <v>545</v>
      </c>
      <c r="E286" s="9"/>
      <c r="F286" s="9"/>
      <c r="G286" s="9"/>
      <c r="H286" s="9"/>
      <c r="I286" s="9"/>
      <c r="J286" s="9"/>
      <c r="K286" s="9"/>
      <c r="L286" s="9"/>
      <c r="M286" s="9"/>
      <c r="N286" s="9"/>
      <c r="O286" s="9"/>
      <c r="P286" s="9"/>
      <c r="Q286" s="9"/>
      <c r="R286" s="9"/>
      <c r="S286" s="9"/>
      <c r="T286" s="9"/>
      <c r="AD286" s="597"/>
      <c r="AE286" s="597"/>
      <c r="AF286" s="597"/>
      <c r="AG286" s="597"/>
      <c r="AH286" s="597"/>
      <c r="AI286" s="597"/>
      <c r="AL286" s="78">
        <v>0</v>
      </c>
      <c r="AM286" s="78">
        <v>0</v>
      </c>
    </row>
    <row r="287" spans="1:39" ht="15" hidden="1" customHeight="1" outlineLevel="1">
      <c r="A287" s="283"/>
      <c r="B287" s="145"/>
      <c r="C287" s="41" t="s">
        <v>141</v>
      </c>
      <c r="D287" s="319" t="s">
        <v>690</v>
      </c>
      <c r="E287" s="9"/>
      <c r="F287" s="9"/>
      <c r="G287" s="9"/>
      <c r="H287" s="9"/>
      <c r="I287" s="9"/>
      <c r="J287" s="9"/>
      <c r="K287" s="9"/>
      <c r="L287" s="9"/>
      <c r="M287" s="9"/>
      <c r="N287" s="9"/>
      <c r="O287" s="9"/>
      <c r="P287" s="9"/>
      <c r="Q287" s="9"/>
      <c r="R287" s="9"/>
      <c r="S287" s="9"/>
      <c r="T287" s="9"/>
      <c r="AD287" s="597"/>
      <c r="AE287" s="597"/>
      <c r="AF287" s="597"/>
      <c r="AG287" s="597"/>
      <c r="AH287" s="597"/>
      <c r="AI287" s="597"/>
      <c r="AL287" s="78">
        <v>0</v>
      </c>
      <c r="AM287" s="78">
        <v>0</v>
      </c>
    </row>
    <row r="288" spans="1:39" ht="15" hidden="1" customHeight="1" outlineLevel="1">
      <c r="A288" s="283"/>
      <c r="B288" s="145"/>
      <c r="C288" s="41" t="s">
        <v>141</v>
      </c>
      <c r="D288" s="319" t="s">
        <v>546</v>
      </c>
      <c r="E288" s="9"/>
      <c r="F288" s="9"/>
      <c r="G288" s="9"/>
      <c r="H288" s="9"/>
      <c r="I288" s="9"/>
      <c r="J288" s="9"/>
      <c r="K288" s="9"/>
      <c r="L288" s="9"/>
      <c r="M288" s="9"/>
      <c r="N288" s="9"/>
      <c r="O288" s="9"/>
      <c r="P288" s="9"/>
      <c r="Q288" s="9"/>
      <c r="R288" s="9"/>
      <c r="S288" s="9"/>
      <c r="T288" s="9"/>
      <c r="AD288" s="597"/>
      <c r="AE288" s="597"/>
      <c r="AF288" s="597"/>
      <c r="AG288" s="597"/>
      <c r="AH288" s="597"/>
      <c r="AI288" s="597"/>
      <c r="AL288" s="78">
        <v>0</v>
      </c>
      <c r="AM288" s="78">
        <v>0</v>
      </c>
    </row>
    <row r="289" spans="1:39" ht="15" customHeight="1" collapsed="1" thickTop="1">
      <c r="A289" s="283" t="s">
        <v>679</v>
      </c>
      <c r="B289" s="145"/>
      <c r="C289" s="319"/>
      <c r="D289" s="53"/>
      <c r="E289" s="53"/>
      <c r="F289" s="53"/>
      <c r="G289" s="53"/>
      <c r="H289" s="53"/>
      <c r="I289" s="53"/>
      <c r="J289" s="53"/>
      <c r="K289" s="53"/>
      <c r="L289" s="53"/>
      <c r="M289" s="53"/>
      <c r="N289" s="53"/>
      <c r="O289" s="53"/>
      <c r="P289" s="53"/>
      <c r="Q289" s="53"/>
      <c r="R289" s="53"/>
      <c r="S289" s="53"/>
      <c r="T289" s="53"/>
      <c r="U289" s="53"/>
      <c r="V289" s="53"/>
      <c r="AL289" s="78">
        <v>4</v>
      </c>
      <c r="AM289" s="78">
        <v>0</v>
      </c>
    </row>
    <row r="290" spans="1:39" ht="15" customHeight="1">
      <c r="A290" s="166">
        <v>9</v>
      </c>
      <c r="B290" s="162" t="s">
        <v>128</v>
      </c>
      <c r="C290" s="279" t="s">
        <v>320</v>
      </c>
      <c r="D290" s="53"/>
      <c r="E290" s="53"/>
      <c r="F290" s="53"/>
      <c r="G290" s="53"/>
      <c r="H290" s="53"/>
      <c r="I290" s="53"/>
      <c r="J290" s="53"/>
      <c r="K290" s="53"/>
      <c r="L290" s="53"/>
      <c r="M290" s="53"/>
      <c r="N290" s="53"/>
      <c r="O290" s="53"/>
      <c r="P290" s="53"/>
      <c r="Q290" s="53"/>
      <c r="R290" s="53"/>
      <c r="S290" s="53"/>
      <c r="T290" s="53"/>
      <c r="U290" s="53"/>
      <c r="V290" s="53"/>
      <c r="AL290" s="78">
        <v>4</v>
      </c>
      <c r="AM290" s="78">
        <v>0</v>
      </c>
    </row>
    <row r="291" spans="1:39" ht="15" customHeight="1">
      <c r="A291" s="264" t="s">
        <v>679</v>
      </c>
      <c r="D291" s="9"/>
      <c r="E291" s="9"/>
      <c r="F291" s="9"/>
      <c r="G291" s="9"/>
      <c r="H291" s="9"/>
      <c r="I291" s="9"/>
      <c r="J291" s="9"/>
      <c r="K291" s="9"/>
      <c r="L291" s="9"/>
      <c r="M291" s="9"/>
      <c r="N291" s="9"/>
      <c r="O291" s="9"/>
      <c r="P291" s="9"/>
      <c r="Q291" s="9"/>
      <c r="R291" s="9"/>
      <c r="S291" s="9"/>
      <c r="T291" s="9"/>
      <c r="W291" s="497">
        <f>W192</f>
        <v>42185</v>
      </c>
      <c r="X291" s="498"/>
      <c r="Y291" s="498"/>
      <c r="Z291" s="498"/>
      <c r="AA291" s="498"/>
      <c r="AB291" s="498"/>
      <c r="AC291" s="100"/>
      <c r="AD291" s="497">
        <f>AD277</f>
        <v>42095</v>
      </c>
      <c r="AE291" s="497"/>
      <c r="AF291" s="497"/>
      <c r="AG291" s="497"/>
      <c r="AH291" s="497"/>
      <c r="AI291" s="497"/>
      <c r="AJ291" s="54"/>
      <c r="AL291" s="78">
        <v>4</v>
      </c>
      <c r="AM291" s="78">
        <v>0</v>
      </c>
    </row>
    <row r="292" spans="1:39" ht="15" customHeight="1">
      <c r="A292" s="264"/>
      <c r="D292" s="9"/>
      <c r="E292" s="9"/>
      <c r="F292" s="9"/>
      <c r="G292" s="9"/>
      <c r="H292" s="9"/>
      <c r="I292" s="9"/>
      <c r="J292" s="9"/>
      <c r="K292" s="9"/>
      <c r="L292" s="9"/>
      <c r="M292" s="9"/>
      <c r="N292" s="9"/>
      <c r="O292" s="9"/>
      <c r="P292" s="9"/>
      <c r="Q292" s="9"/>
      <c r="R292" s="9"/>
      <c r="S292" s="9"/>
      <c r="T292" s="9"/>
      <c r="W292" s="504" t="s">
        <v>155</v>
      </c>
      <c r="X292" s="504"/>
      <c r="Y292" s="504"/>
      <c r="Z292" s="504"/>
      <c r="AA292" s="504"/>
      <c r="AB292" s="504"/>
      <c r="AC292" s="100"/>
      <c r="AD292" s="504" t="s">
        <v>155</v>
      </c>
      <c r="AE292" s="504"/>
      <c r="AF292" s="504"/>
      <c r="AG292" s="504"/>
      <c r="AH292" s="504"/>
      <c r="AI292" s="504"/>
      <c r="AJ292" s="54"/>
      <c r="AL292" s="78">
        <v>4</v>
      </c>
      <c r="AM292" s="78">
        <v>0</v>
      </c>
    </row>
    <row r="293" spans="1:39" ht="15" customHeight="1">
      <c r="A293" s="166" t="s">
        <v>679</v>
      </c>
      <c r="C293" s="308" t="s">
        <v>434</v>
      </c>
      <c r="D293" s="53"/>
      <c r="E293" s="53"/>
      <c r="F293" s="53"/>
      <c r="G293" s="53"/>
      <c r="H293" s="53"/>
      <c r="I293" s="53"/>
      <c r="J293" s="53"/>
      <c r="K293" s="53"/>
      <c r="L293" s="53"/>
      <c r="M293" s="53"/>
      <c r="N293" s="53"/>
      <c r="O293" s="53"/>
      <c r="P293" s="53"/>
      <c r="Q293" s="53"/>
      <c r="R293" s="53"/>
      <c r="S293" s="53"/>
      <c r="T293" s="53"/>
      <c r="U293" s="53"/>
      <c r="V293" s="53"/>
      <c r="W293" s="493"/>
      <c r="X293" s="493"/>
      <c r="Y293" s="493"/>
      <c r="Z293" s="493"/>
      <c r="AA293" s="493"/>
      <c r="AB293" s="493"/>
      <c r="AC293" s="139"/>
      <c r="AD293" s="493"/>
      <c r="AE293" s="493"/>
      <c r="AF293" s="493"/>
      <c r="AG293" s="493"/>
      <c r="AH293" s="493"/>
      <c r="AI293" s="493"/>
      <c r="AJ293" s="84"/>
      <c r="AL293" s="78">
        <v>1</v>
      </c>
      <c r="AM293" s="78">
        <v>0</v>
      </c>
    </row>
    <row r="294" spans="1:39" ht="15" hidden="1" customHeight="1">
      <c r="A294" s="166" t="s">
        <v>679</v>
      </c>
      <c r="C294" s="308" t="s">
        <v>118</v>
      </c>
      <c r="D294" s="53"/>
      <c r="E294" s="53"/>
      <c r="F294" s="53"/>
      <c r="G294" s="53"/>
      <c r="H294" s="53"/>
      <c r="I294" s="53"/>
      <c r="J294" s="53"/>
      <c r="K294" s="53"/>
      <c r="L294" s="53"/>
      <c r="M294" s="53"/>
      <c r="N294" s="53"/>
      <c r="O294" s="53"/>
      <c r="P294" s="53"/>
      <c r="Q294" s="53"/>
      <c r="R294" s="53"/>
      <c r="S294" s="53"/>
      <c r="T294" s="53"/>
      <c r="U294" s="53"/>
      <c r="V294" s="53"/>
      <c r="W294" s="493">
        <v>0</v>
      </c>
      <c r="X294" s="493"/>
      <c r="Y294" s="493"/>
      <c r="Z294" s="493"/>
      <c r="AA294" s="493"/>
      <c r="AB294" s="493"/>
      <c r="AC294" s="139"/>
      <c r="AD294" s="493">
        <v>0</v>
      </c>
      <c r="AE294" s="493"/>
      <c r="AF294" s="493"/>
      <c r="AG294" s="493"/>
      <c r="AH294" s="493"/>
      <c r="AI294" s="493"/>
      <c r="AJ294" s="84"/>
      <c r="AL294" s="78">
        <v>0</v>
      </c>
      <c r="AM294" s="78">
        <v>0</v>
      </c>
    </row>
    <row r="295" spans="1:39" s="40" customFormat="1" ht="15" hidden="1" customHeight="1">
      <c r="A295" s="166" t="s">
        <v>679</v>
      </c>
      <c r="B295" s="162"/>
      <c r="C295" s="312" t="s">
        <v>67</v>
      </c>
      <c r="D295" s="53"/>
      <c r="E295" s="53"/>
      <c r="F295" s="53"/>
      <c r="G295" s="53"/>
      <c r="H295" s="53"/>
      <c r="I295" s="53"/>
      <c r="J295" s="53"/>
      <c r="K295" s="53"/>
      <c r="L295" s="53"/>
      <c r="M295" s="53"/>
      <c r="N295" s="53"/>
      <c r="O295" s="53"/>
      <c r="P295" s="53"/>
      <c r="Q295" s="53"/>
      <c r="R295" s="53"/>
      <c r="S295" s="53"/>
      <c r="T295" s="53"/>
      <c r="U295" s="53"/>
      <c r="V295" s="53"/>
      <c r="W295" s="493">
        <v>0</v>
      </c>
      <c r="X295" s="493"/>
      <c r="Y295" s="493"/>
      <c r="Z295" s="493"/>
      <c r="AA295" s="493"/>
      <c r="AB295" s="493"/>
      <c r="AC295" s="139"/>
      <c r="AD295" s="493">
        <v>0</v>
      </c>
      <c r="AE295" s="493"/>
      <c r="AF295" s="493"/>
      <c r="AG295" s="493"/>
      <c r="AH295" s="493"/>
      <c r="AI295" s="493"/>
      <c r="AJ295" s="84"/>
      <c r="AK295" s="78"/>
      <c r="AL295" s="78">
        <v>0</v>
      </c>
      <c r="AM295" s="78">
        <v>0</v>
      </c>
    </row>
    <row r="296" spans="1:39" ht="15" hidden="1" customHeight="1">
      <c r="A296" s="166" t="s">
        <v>679</v>
      </c>
      <c r="C296" s="308" t="s">
        <v>68</v>
      </c>
      <c r="D296" s="53"/>
      <c r="E296" s="53"/>
      <c r="F296" s="53"/>
      <c r="G296" s="53"/>
      <c r="H296" s="53"/>
      <c r="I296" s="53"/>
      <c r="J296" s="53"/>
      <c r="K296" s="53"/>
      <c r="L296" s="53"/>
      <c r="M296" s="53"/>
      <c r="N296" s="53"/>
      <c r="O296" s="53"/>
      <c r="P296" s="53"/>
      <c r="Q296" s="53"/>
      <c r="R296" s="53"/>
      <c r="S296" s="53"/>
      <c r="T296" s="53"/>
      <c r="U296" s="53"/>
      <c r="V296" s="53"/>
      <c r="W296" s="493">
        <v>0</v>
      </c>
      <c r="X296" s="493"/>
      <c r="Y296" s="493"/>
      <c r="Z296" s="493"/>
      <c r="AA296" s="493"/>
      <c r="AB296" s="493"/>
      <c r="AC296" s="139"/>
      <c r="AD296" s="493">
        <v>0</v>
      </c>
      <c r="AE296" s="493"/>
      <c r="AF296" s="493"/>
      <c r="AG296" s="493"/>
      <c r="AH296" s="493"/>
      <c r="AI296" s="493"/>
      <c r="AJ296" s="84"/>
      <c r="AL296" s="78">
        <v>0</v>
      </c>
      <c r="AM296" s="78">
        <v>0</v>
      </c>
    </row>
    <row r="297" spans="1:39" ht="15" hidden="1" customHeight="1">
      <c r="A297" s="166" t="s">
        <v>679</v>
      </c>
      <c r="C297" s="308" t="s">
        <v>435</v>
      </c>
      <c r="D297" s="53"/>
      <c r="E297" s="53"/>
      <c r="F297" s="53"/>
      <c r="G297" s="53"/>
      <c r="H297" s="53"/>
      <c r="I297" s="53"/>
      <c r="J297" s="53"/>
      <c r="K297" s="53"/>
      <c r="L297" s="53"/>
      <c r="M297" s="53"/>
      <c r="N297" s="53"/>
      <c r="O297" s="53"/>
      <c r="P297" s="53"/>
      <c r="Q297" s="53"/>
      <c r="R297" s="53"/>
      <c r="S297" s="53"/>
      <c r="T297" s="53"/>
      <c r="U297" s="53"/>
      <c r="V297" s="53"/>
      <c r="W297" s="493">
        <v>0</v>
      </c>
      <c r="X297" s="493"/>
      <c r="Y297" s="493"/>
      <c r="Z297" s="493"/>
      <c r="AA297" s="493"/>
      <c r="AB297" s="493"/>
      <c r="AC297" s="139"/>
      <c r="AD297" s="493">
        <v>0</v>
      </c>
      <c r="AE297" s="493"/>
      <c r="AF297" s="493"/>
      <c r="AG297" s="493"/>
      <c r="AH297" s="493"/>
      <c r="AI297" s="493"/>
      <c r="AJ297" s="84"/>
      <c r="AL297" s="78">
        <v>0</v>
      </c>
      <c r="AM297" s="78">
        <v>0</v>
      </c>
    </row>
    <row r="298" spans="1:39" ht="15" hidden="1" customHeight="1">
      <c r="A298" s="166" t="s">
        <v>679</v>
      </c>
      <c r="C298" s="308" t="s">
        <v>101</v>
      </c>
      <c r="D298" s="53"/>
      <c r="E298" s="53"/>
      <c r="F298" s="53"/>
      <c r="G298" s="53"/>
      <c r="H298" s="53"/>
      <c r="I298" s="53"/>
      <c r="J298" s="53"/>
      <c r="K298" s="327"/>
      <c r="L298" s="327"/>
      <c r="M298" s="327"/>
      <c r="N298" s="327"/>
      <c r="O298" s="327"/>
      <c r="P298" s="327"/>
      <c r="Q298" s="327"/>
      <c r="R298" s="327"/>
      <c r="S298" s="327"/>
      <c r="T298" s="327"/>
      <c r="U298" s="327"/>
      <c r="V298" s="327"/>
      <c r="W298" s="493">
        <v>0</v>
      </c>
      <c r="X298" s="493"/>
      <c r="Y298" s="493"/>
      <c r="Z298" s="493"/>
      <c r="AA298" s="493"/>
      <c r="AB298" s="493"/>
      <c r="AC298" s="139"/>
      <c r="AD298" s="493">
        <v>0</v>
      </c>
      <c r="AE298" s="493"/>
      <c r="AF298" s="493"/>
      <c r="AG298" s="493"/>
      <c r="AH298" s="493"/>
      <c r="AI298" s="493"/>
      <c r="AJ298" s="84"/>
      <c r="AL298" s="78">
        <v>0</v>
      </c>
      <c r="AM298" s="78">
        <v>0</v>
      </c>
    </row>
    <row r="299" spans="1:39" ht="15" customHeight="1">
      <c r="A299" s="166" t="s">
        <v>679</v>
      </c>
      <c r="C299" s="308" t="s">
        <v>69</v>
      </c>
      <c r="E299" s="53"/>
      <c r="F299" s="53"/>
      <c r="G299" s="53"/>
      <c r="H299" s="53"/>
      <c r="I299" s="53"/>
      <c r="J299" s="53"/>
      <c r="K299" s="327"/>
      <c r="L299" s="327"/>
      <c r="M299" s="327"/>
      <c r="N299" s="327"/>
      <c r="O299" s="327"/>
      <c r="P299" s="327"/>
      <c r="Q299" s="327"/>
      <c r="R299" s="327"/>
      <c r="S299" s="327"/>
      <c r="T299" s="327"/>
      <c r="U299" s="327"/>
      <c r="V299" s="327"/>
      <c r="W299" s="493">
        <v>48491693</v>
      </c>
      <c r="X299" s="493"/>
      <c r="Y299" s="493"/>
      <c r="Z299" s="493"/>
      <c r="AA299" s="493"/>
      <c r="AB299" s="493"/>
      <c r="AC299" s="139"/>
      <c r="AD299" s="493">
        <v>48491693</v>
      </c>
      <c r="AE299" s="493"/>
      <c r="AF299" s="493"/>
      <c r="AG299" s="493"/>
      <c r="AH299" s="493"/>
      <c r="AI299" s="493"/>
      <c r="AJ299" s="84"/>
      <c r="AL299" s="78">
        <v>1</v>
      </c>
      <c r="AM299" s="78">
        <v>0</v>
      </c>
    </row>
    <row r="300" spans="1:39" s="40" customFormat="1" ht="15" hidden="1" customHeight="1">
      <c r="A300" s="166" t="s">
        <v>679</v>
      </c>
      <c r="B300" s="162"/>
      <c r="C300" s="312" t="s">
        <v>89</v>
      </c>
      <c r="D300" s="41"/>
      <c r="E300" s="53"/>
      <c r="F300" s="53"/>
      <c r="G300" s="53"/>
      <c r="H300" s="53"/>
      <c r="I300" s="53"/>
      <c r="J300" s="53"/>
      <c r="K300" s="327"/>
      <c r="L300" s="327"/>
      <c r="M300" s="327"/>
      <c r="N300" s="327"/>
      <c r="O300" s="327"/>
      <c r="P300" s="327"/>
      <c r="Q300" s="327"/>
      <c r="R300" s="327"/>
      <c r="S300" s="327"/>
      <c r="T300" s="327"/>
      <c r="U300" s="327"/>
      <c r="V300" s="327"/>
      <c r="W300" s="493">
        <v>0</v>
      </c>
      <c r="X300" s="493"/>
      <c r="Y300" s="493"/>
      <c r="Z300" s="493"/>
      <c r="AA300" s="493"/>
      <c r="AB300" s="493"/>
      <c r="AC300" s="139"/>
      <c r="AD300" s="493">
        <v>0</v>
      </c>
      <c r="AE300" s="493"/>
      <c r="AF300" s="493"/>
      <c r="AG300" s="493"/>
      <c r="AH300" s="493"/>
      <c r="AI300" s="493"/>
      <c r="AJ300" s="84"/>
      <c r="AK300" s="78"/>
      <c r="AL300" s="78">
        <v>0</v>
      </c>
      <c r="AM300" s="78">
        <v>0</v>
      </c>
    </row>
    <row r="301" spans="1:39" ht="15" hidden="1" customHeight="1">
      <c r="A301" s="166" t="s">
        <v>679</v>
      </c>
      <c r="C301" s="308"/>
      <c r="D301" s="7"/>
      <c r="E301" s="53"/>
      <c r="F301" s="53"/>
      <c r="G301" s="53"/>
      <c r="H301" s="53"/>
      <c r="I301" s="53"/>
      <c r="J301" s="53"/>
      <c r="K301" s="58"/>
      <c r="L301" s="58"/>
      <c r="M301" s="58"/>
      <c r="N301" s="58"/>
      <c r="O301" s="58"/>
      <c r="P301" s="58"/>
      <c r="Q301" s="58"/>
      <c r="R301" s="58"/>
      <c r="S301" s="58"/>
      <c r="T301" s="58"/>
      <c r="U301" s="58"/>
      <c r="V301" s="58"/>
      <c r="W301" s="139"/>
      <c r="X301" s="139"/>
      <c r="Y301" s="139"/>
      <c r="Z301" s="139"/>
      <c r="AA301" s="139"/>
      <c r="AB301" s="139"/>
      <c r="AC301" s="139"/>
      <c r="AD301" s="139"/>
      <c r="AE301" s="139"/>
      <c r="AF301" s="139"/>
      <c r="AG301" s="139"/>
      <c r="AH301" s="139"/>
      <c r="AI301" s="139"/>
      <c r="AL301" s="78">
        <v>1</v>
      </c>
      <c r="AM301" s="78">
        <v>0</v>
      </c>
    </row>
    <row r="302" spans="1:39" s="11" customFormat="1" ht="15" customHeight="1" thickBot="1">
      <c r="A302" s="166" t="s">
        <v>679</v>
      </c>
      <c r="B302" s="162"/>
      <c r="C302" s="303"/>
      <c r="D302" s="14"/>
      <c r="E302" s="13"/>
      <c r="F302" s="13"/>
      <c r="G302" s="13"/>
      <c r="H302" s="13"/>
      <c r="I302" s="13"/>
      <c r="J302" s="13"/>
      <c r="K302" s="15"/>
      <c r="L302" s="15"/>
      <c r="M302" s="15"/>
      <c r="N302" s="15"/>
      <c r="O302" s="15"/>
      <c r="P302" s="15"/>
      <c r="Q302" s="15"/>
      <c r="R302" s="15"/>
      <c r="S302" s="15"/>
      <c r="T302" s="15"/>
      <c r="U302" s="15"/>
      <c r="V302" s="15"/>
      <c r="W302" s="502">
        <v>48491693</v>
      </c>
      <c r="X302" s="502"/>
      <c r="Y302" s="502"/>
      <c r="Z302" s="502"/>
      <c r="AA302" s="502"/>
      <c r="AB302" s="502"/>
      <c r="AC302" s="77"/>
      <c r="AD302" s="502">
        <v>48491693</v>
      </c>
      <c r="AE302" s="502"/>
      <c r="AF302" s="502"/>
      <c r="AG302" s="502"/>
      <c r="AH302" s="502"/>
      <c r="AI302" s="502"/>
      <c r="AJ302" s="76"/>
      <c r="AK302" s="78"/>
      <c r="AL302" s="78">
        <v>1</v>
      </c>
      <c r="AM302" s="78">
        <v>0</v>
      </c>
    </row>
    <row r="303" spans="1:39" ht="15" customHeight="1" thickTop="1">
      <c r="A303" s="166" t="s">
        <v>679</v>
      </c>
      <c r="D303" s="8"/>
      <c r="E303" s="53"/>
      <c r="F303" s="53"/>
      <c r="G303" s="53"/>
      <c r="H303" s="53"/>
      <c r="I303" s="53"/>
      <c r="J303" s="53"/>
      <c r="K303" s="10"/>
      <c r="L303" s="10"/>
      <c r="M303" s="10"/>
      <c r="N303" s="10"/>
      <c r="O303" s="10"/>
      <c r="P303" s="10"/>
      <c r="Q303" s="10"/>
      <c r="R303" s="10"/>
      <c r="S303" s="10"/>
      <c r="T303" s="10"/>
      <c r="U303" s="10"/>
      <c r="V303" s="10"/>
      <c r="W303" s="314"/>
      <c r="X303" s="314"/>
      <c r="Y303" s="314"/>
      <c r="Z303" s="314"/>
      <c r="AA303" s="314"/>
      <c r="AB303" s="314"/>
      <c r="AC303" s="314"/>
      <c r="AD303" s="314"/>
      <c r="AE303" s="314"/>
      <c r="AF303" s="314"/>
      <c r="AG303" s="314"/>
      <c r="AH303" s="314"/>
      <c r="AI303" s="314"/>
      <c r="AJ303" s="314"/>
      <c r="AL303" s="78">
        <v>6</v>
      </c>
      <c r="AM303" s="78">
        <v>0</v>
      </c>
    </row>
    <row r="304" spans="1:39" ht="15" customHeight="1">
      <c r="A304" s="166">
        <v>10</v>
      </c>
      <c r="B304" s="162" t="s">
        <v>128</v>
      </c>
      <c r="C304" s="279" t="s">
        <v>592</v>
      </c>
      <c r="D304" s="53"/>
      <c r="E304" s="53"/>
      <c r="F304" s="53"/>
      <c r="G304" s="53"/>
      <c r="H304" s="53"/>
      <c r="I304" s="53"/>
      <c r="J304" s="53"/>
      <c r="K304" s="53"/>
      <c r="L304" s="53"/>
      <c r="M304" s="53"/>
      <c r="N304" s="53"/>
      <c r="O304" s="53"/>
      <c r="P304" s="53"/>
      <c r="Q304" s="53"/>
      <c r="R304" s="53"/>
      <c r="S304" s="53"/>
      <c r="T304" s="53"/>
      <c r="U304" s="53"/>
      <c r="V304" s="53"/>
      <c r="AL304" s="78">
        <v>6</v>
      </c>
      <c r="AM304" s="78">
        <v>0</v>
      </c>
    </row>
    <row r="305" spans="1:39" ht="15" customHeight="1">
      <c r="A305" s="264" t="s">
        <v>679</v>
      </c>
      <c r="D305" s="9"/>
      <c r="E305" s="9"/>
      <c r="F305" s="9"/>
      <c r="G305" s="9"/>
      <c r="H305" s="9"/>
      <c r="I305" s="9"/>
      <c r="J305" s="9"/>
      <c r="K305" s="9"/>
      <c r="L305" s="9"/>
      <c r="M305" s="9"/>
      <c r="N305" s="9"/>
      <c r="O305" s="9"/>
      <c r="P305" s="9"/>
      <c r="Q305" s="9"/>
      <c r="R305" s="9"/>
      <c r="S305" s="9"/>
      <c r="T305" s="9"/>
      <c r="W305" s="497">
        <f>W291</f>
        <v>42185</v>
      </c>
      <c r="X305" s="498"/>
      <c r="Y305" s="498"/>
      <c r="Z305" s="498"/>
      <c r="AA305" s="498"/>
      <c r="AB305" s="498"/>
      <c r="AC305" s="100"/>
      <c r="AD305" s="497">
        <f>AD291</f>
        <v>42095</v>
      </c>
      <c r="AE305" s="497"/>
      <c r="AF305" s="497"/>
      <c r="AG305" s="497"/>
      <c r="AH305" s="497"/>
      <c r="AI305" s="497"/>
      <c r="AJ305" s="54"/>
      <c r="AL305" s="78">
        <v>6</v>
      </c>
      <c r="AM305" s="78">
        <v>0</v>
      </c>
    </row>
    <row r="306" spans="1:39" ht="15" customHeight="1">
      <c r="A306" s="264"/>
      <c r="D306" s="9"/>
      <c r="E306" s="9"/>
      <c r="F306" s="9"/>
      <c r="G306" s="9"/>
      <c r="H306" s="9"/>
      <c r="I306" s="9"/>
      <c r="J306" s="9"/>
      <c r="K306" s="9"/>
      <c r="L306" s="9"/>
      <c r="M306" s="9"/>
      <c r="N306" s="9"/>
      <c r="O306" s="9"/>
      <c r="P306" s="9"/>
      <c r="Q306" s="9"/>
      <c r="R306" s="9"/>
      <c r="S306" s="9"/>
      <c r="T306" s="9"/>
      <c r="W306" s="504" t="s">
        <v>155</v>
      </c>
      <c r="X306" s="504"/>
      <c r="Y306" s="504"/>
      <c r="Z306" s="504"/>
      <c r="AA306" s="504"/>
      <c r="AB306" s="504"/>
      <c r="AC306" s="100"/>
      <c r="AD306" s="504" t="s">
        <v>155</v>
      </c>
      <c r="AE306" s="504"/>
      <c r="AF306" s="504"/>
      <c r="AG306" s="504"/>
      <c r="AH306" s="504"/>
      <c r="AI306" s="504"/>
      <c r="AJ306" s="54"/>
      <c r="AL306" s="78">
        <v>6</v>
      </c>
      <c r="AM306" s="78">
        <v>0</v>
      </c>
    </row>
    <row r="307" spans="1:39" ht="15" customHeight="1">
      <c r="A307" s="166" t="s">
        <v>679</v>
      </c>
      <c r="C307" s="308" t="s">
        <v>1117</v>
      </c>
      <c r="D307" s="53"/>
      <c r="E307" s="53"/>
      <c r="F307" s="53"/>
      <c r="G307" s="53"/>
      <c r="H307" s="53"/>
      <c r="I307" s="53"/>
      <c r="J307" s="53"/>
      <c r="K307" s="53"/>
      <c r="L307" s="53"/>
      <c r="M307" s="53"/>
      <c r="N307" s="53"/>
      <c r="O307" s="53"/>
      <c r="P307" s="53"/>
      <c r="Q307" s="53"/>
      <c r="R307" s="53"/>
      <c r="S307" s="53"/>
      <c r="T307" s="53"/>
      <c r="U307" s="53"/>
      <c r="V307" s="53"/>
      <c r="W307" s="493">
        <v>12000000000</v>
      </c>
      <c r="X307" s="493"/>
      <c r="Y307" s="493"/>
      <c r="Z307" s="493"/>
      <c r="AA307" s="493"/>
      <c r="AB307" s="493"/>
      <c r="AC307" s="139"/>
      <c r="AD307" s="493">
        <v>12000000000</v>
      </c>
      <c r="AE307" s="493"/>
      <c r="AF307" s="493"/>
      <c r="AG307" s="493"/>
      <c r="AH307" s="493"/>
      <c r="AI307" s="493"/>
      <c r="AJ307" s="84"/>
      <c r="AL307" s="78">
        <v>1</v>
      </c>
      <c r="AM307" s="78">
        <v>0</v>
      </c>
    </row>
    <row r="308" spans="1:39" ht="15" hidden="1" customHeight="1">
      <c r="A308" s="166" t="s">
        <v>679</v>
      </c>
      <c r="C308" s="308" t="s">
        <v>657</v>
      </c>
      <c r="D308" s="53"/>
      <c r="E308" s="53"/>
      <c r="F308" s="53"/>
      <c r="G308" s="53"/>
      <c r="H308" s="53"/>
      <c r="I308" s="53"/>
      <c r="J308" s="53"/>
      <c r="K308" s="53"/>
      <c r="L308" s="53"/>
      <c r="M308" s="53"/>
      <c r="N308" s="53"/>
      <c r="O308" s="53"/>
      <c r="P308" s="53"/>
      <c r="Q308" s="53"/>
      <c r="R308" s="53"/>
      <c r="S308" s="53"/>
      <c r="T308" s="53"/>
      <c r="U308" s="53"/>
      <c r="V308" s="53"/>
      <c r="W308" s="493">
        <v>0</v>
      </c>
      <c r="X308" s="493"/>
      <c r="Y308" s="493"/>
      <c r="Z308" s="493"/>
      <c r="AA308" s="493"/>
      <c r="AB308" s="493"/>
      <c r="AC308" s="139"/>
      <c r="AD308" s="493">
        <v>0</v>
      </c>
      <c r="AE308" s="493"/>
      <c r="AF308" s="493"/>
      <c r="AG308" s="493"/>
      <c r="AH308" s="493"/>
      <c r="AI308" s="493"/>
      <c r="AJ308" s="84"/>
      <c r="AL308" s="78">
        <v>0</v>
      </c>
      <c r="AM308" s="78">
        <v>0</v>
      </c>
    </row>
    <row r="309" spans="1:39" ht="15" hidden="1" customHeight="1">
      <c r="A309" s="166" t="s">
        <v>679</v>
      </c>
      <c r="C309" s="308" t="s">
        <v>1191</v>
      </c>
      <c r="D309" s="53"/>
      <c r="E309" s="53"/>
      <c r="F309" s="53"/>
      <c r="G309" s="53"/>
      <c r="H309" s="53"/>
      <c r="I309" s="53"/>
      <c r="J309" s="53"/>
      <c r="K309" s="53"/>
      <c r="L309" s="53"/>
      <c r="M309" s="53"/>
      <c r="N309" s="53"/>
      <c r="O309" s="53"/>
      <c r="P309" s="53"/>
      <c r="Q309" s="53"/>
      <c r="R309" s="53"/>
      <c r="S309" s="53"/>
      <c r="T309" s="53"/>
      <c r="U309" s="53"/>
      <c r="V309" s="53"/>
      <c r="W309" s="493"/>
      <c r="X309" s="493"/>
      <c r="Y309" s="493"/>
      <c r="Z309" s="493"/>
      <c r="AA309" s="493"/>
      <c r="AB309" s="493"/>
      <c r="AC309" s="139"/>
      <c r="AD309" s="493"/>
      <c r="AE309" s="493"/>
      <c r="AF309" s="493"/>
      <c r="AG309" s="493"/>
      <c r="AH309" s="493"/>
      <c r="AI309" s="493"/>
      <c r="AJ309" s="84"/>
      <c r="AL309" s="78">
        <v>1</v>
      </c>
      <c r="AM309" s="78">
        <v>0</v>
      </c>
    </row>
    <row r="310" spans="1:39" ht="15" hidden="1" customHeight="1">
      <c r="A310" s="166" t="s">
        <v>679</v>
      </c>
      <c r="C310" s="308" t="s">
        <v>66</v>
      </c>
      <c r="D310" s="53"/>
      <c r="E310" s="53"/>
      <c r="F310" s="53"/>
      <c r="G310" s="53"/>
      <c r="H310" s="53"/>
      <c r="I310" s="53"/>
      <c r="J310" s="53"/>
      <c r="K310" s="53"/>
      <c r="L310" s="53"/>
      <c r="M310" s="53"/>
      <c r="N310" s="53"/>
      <c r="O310" s="53"/>
      <c r="P310" s="53"/>
      <c r="Q310" s="53"/>
      <c r="R310" s="53"/>
      <c r="S310" s="53"/>
      <c r="T310" s="53"/>
      <c r="U310" s="53"/>
      <c r="V310" s="53"/>
      <c r="W310" s="493">
        <v>0</v>
      </c>
      <c r="X310" s="493"/>
      <c r="Y310" s="493"/>
      <c r="Z310" s="493"/>
      <c r="AA310" s="493"/>
      <c r="AB310" s="493"/>
      <c r="AC310" s="139"/>
      <c r="AD310" s="493">
        <v>0</v>
      </c>
      <c r="AE310" s="493"/>
      <c r="AF310" s="493"/>
      <c r="AG310" s="493"/>
      <c r="AH310" s="493"/>
      <c r="AI310" s="493"/>
      <c r="AJ310" s="84"/>
      <c r="AL310" s="78">
        <v>0</v>
      </c>
      <c r="AM310" s="78">
        <v>0</v>
      </c>
    </row>
    <row r="311" spans="1:39" s="40" customFormat="1" ht="15" hidden="1" customHeight="1">
      <c r="A311" s="166" t="s">
        <v>679</v>
      </c>
      <c r="B311" s="162"/>
      <c r="C311" s="312" t="s">
        <v>119</v>
      </c>
      <c r="D311" s="53"/>
      <c r="E311" s="53"/>
      <c r="F311" s="53"/>
      <c r="G311" s="53"/>
      <c r="H311" s="53"/>
      <c r="I311" s="53"/>
      <c r="J311" s="53"/>
      <c r="K311" s="53"/>
      <c r="L311" s="53"/>
      <c r="M311" s="53"/>
      <c r="N311" s="53"/>
      <c r="O311" s="53"/>
      <c r="P311" s="53"/>
      <c r="Q311" s="53"/>
      <c r="R311" s="53"/>
      <c r="S311" s="53"/>
      <c r="T311" s="53"/>
      <c r="U311" s="53"/>
      <c r="V311" s="53"/>
      <c r="W311" s="493">
        <v>0</v>
      </c>
      <c r="X311" s="493"/>
      <c r="Y311" s="493"/>
      <c r="Z311" s="493"/>
      <c r="AA311" s="493"/>
      <c r="AB311" s="493"/>
      <c r="AC311" s="139"/>
      <c r="AD311" s="493">
        <v>0</v>
      </c>
      <c r="AE311" s="493"/>
      <c r="AF311" s="493"/>
      <c r="AG311" s="493"/>
      <c r="AH311" s="493"/>
      <c r="AI311" s="493"/>
      <c r="AJ311" s="84"/>
      <c r="AK311" s="78"/>
      <c r="AL311" s="78">
        <v>0</v>
      </c>
      <c r="AM311" s="78">
        <v>0</v>
      </c>
    </row>
    <row r="312" spans="1:39" ht="15" customHeight="1">
      <c r="A312" s="166" t="s">
        <v>679</v>
      </c>
      <c r="C312" s="308" t="s">
        <v>1192</v>
      </c>
      <c r="D312" s="7"/>
      <c r="E312" s="53"/>
      <c r="F312" s="53"/>
      <c r="G312" s="53"/>
      <c r="H312" s="53"/>
      <c r="I312" s="53"/>
      <c r="J312" s="53"/>
      <c r="K312" s="58"/>
      <c r="L312" s="58"/>
      <c r="M312" s="58"/>
      <c r="N312" s="58"/>
      <c r="O312" s="58"/>
      <c r="P312" s="58"/>
      <c r="Q312" s="58"/>
      <c r="R312" s="58"/>
      <c r="S312" s="58"/>
      <c r="T312" s="58"/>
      <c r="U312" s="58"/>
      <c r="V312" s="58"/>
      <c r="W312" s="493">
        <v>303002</v>
      </c>
      <c r="X312" s="493"/>
      <c r="Y312" s="493"/>
      <c r="Z312" s="493"/>
      <c r="AA312" s="493"/>
      <c r="AB312" s="493"/>
      <c r="AC312" s="139"/>
      <c r="AD312" s="503">
        <v>303002</v>
      </c>
      <c r="AE312" s="503"/>
      <c r="AF312" s="503"/>
      <c r="AG312" s="503"/>
      <c r="AH312" s="503"/>
      <c r="AI312" s="503"/>
      <c r="AL312" s="78">
        <v>1</v>
      </c>
      <c r="AM312" s="78">
        <v>0</v>
      </c>
    </row>
    <row r="313" spans="1:39" s="11" customFormat="1" ht="13.5" thickBot="1">
      <c r="A313" s="166" t="s">
        <v>679</v>
      </c>
      <c r="B313" s="162"/>
      <c r="C313" s="303"/>
      <c r="D313" s="14"/>
      <c r="E313" s="13"/>
      <c r="F313" s="13"/>
      <c r="G313" s="13"/>
      <c r="H313" s="13"/>
      <c r="I313" s="13"/>
      <c r="J313" s="13"/>
      <c r="K313" s="15"/>
      <c r="L313" s="15"/>
      <c r="M313" s="15"/>
      <c r="N313" s="15"/>
      <c r="O313" s="15"/>
      <c r="P313" s="15"/>
      <c r="Q313" s="15"/>
      <c r="R313" s="15"/>
      <c r="S313" s="15"/>
      <c r="T313" s="15"/>
      <c r="U313" s="15"/>
      <c r="V313" s="15"/>
      <c r="W313" s="502">
        <v>12000303002</v>
      </c>
      <c r="X313" s="502"/>
      <c r="Y313" s="502"/>
      <c r="Z313" s="502"/>
      <c r="AA313" s="502"/>
      <c r="AB313" s="502"/>
      <c r="AC313" s="77"/>
      <c r="AD313" s="502">
        <v>12000303002</v>
      </c>
      <c r="AE313" s="502"/>
      <c r="AF313" s="502"/>
      <c r="AG313" s="502"/>
      <c r="AH313" s="502"/>
      <c r="AI313" s="502"/>
      <c r="AJ313" s="76"/>
      <c r="AK313" s="78"/>
      <c r="AL313" s="78">
        <v>1</v>
      </c>
      <c r="AM313" s="78">
        <v>0</v>
      </c>
    </row>
    <row r="314" spans="1:39" ht="15" hidden="1" customHeight="1" thickTop="1">
      <c r="A314" s="166" t="s">
        <v>679</v>
      </c>
      <c r="D314" s="8"/>
      <c r="E314" s="53"/>
      <c r="F314" s="53"/>
      <c r="G314" s="53"/>
      <c r="H314" s="53"/>
      <c r="I314" s="53"/>
      <c r="J314" s="53"/>
      <c r="K314" s="10"/>
      <c r="L314" s="10"/>
      <c r="M314" s="10"/>
      <c r="N314" s="10"/>
      <c r="O314" s="10"/>
      <c r="P314" s="10"/>
      <c r="Q314" s="10"/>
      <c r="R314" s="10"/>
      <c r="S314" s="10"/>
      <c r="T314" s="10"/>
      <c r="U314" s="10"/>
      <c r="V314" s="10"/>
      <c r="W314" s="314"/>
      <c r="X314" s="314"/>
      <c r="Y314" s="314"/>
      <c r="Z314" s="314"/>
      <c r="AA314" s="314"/>
      <c r="AB314" s="314"/>
      <c r="AC314" s="314"/>
      <c r="AD314" s="314"/>
      <c r="AE314" s="314"/>
      <c r="AF314" s="314"/>
      <c r="AG314" s="314"/>
      <c r="AH314" s="314"/>
      <c r="AI314" s="314"/>
      <c r="AJ314" s="314"/>
      <c r="AL314" s="78">
        <v>0</v>
      </c>
      <c r="AM314" s="78">
        <v>0</v>
      </c>
    </row>
    <row r="315" spans="1:39" s="40" customFormat="1" ht="15" hidden="1" customHeight="1">
      <c r="A315" s="166" t="s">
        <v>679</v>
      </c>
      <c r="B315" s="162" t="s">
        <v>679</v>
      </c>
      <c r="C315" s="310" t="s">
        <v>144</v>
      </c>
      <c r="D315" s="41"/>
      <c r="E315" s="41"/>
      <c r="F315" s="41"/>
      <c r="G315" s="41"/>
      <c r="H315" s="41"/>
      <c r="I315" s="41"/>
      <c r="J315" s="41"/>
      <c r="K315" s="41"/>
      <c r="L315" s="41"/>
      <c r="M315" s="41"/>
      <c r="N315" s="41"/>
      <c r="O315" s="41"/>
      <c r="P315" s="41"/>
      <c r="Q315" s="41"/>
      <c r="R315" s="41"/>
      <c r="S315" s="41"/>
      <c r="T315" s="41"/>
      <c r="U315" s="41"/>
      <c r="V315" s="41"/>
      <c r="W315" s="79"/>
      <c r="X315" s="79"/>
      <c r="Y315" s="79"/>
      <c r="Z315" s="79"/>
      <c r="AA315" s="79"/>
      <c r="AB315" s="79"/>
      <c r="AC315" s="79"/>
      <c r="AD315" s="79"/>
      <c r="AE315" s="79"/>
      <c r="AF315" s="79"/>
      <c r="AG315" s="79"/>
      <c r="AH315" s="79"/>
      <c r="AI315" s="79"/>
      <c r="AJ315" s="79"/>
      <c r="AK315" s="78"/>
      <c r="AL315" s="78">
        <v>0</v>
      </c>
      <c r="AM315" s="78">
        <v>0</v>
      </c>
    </row>
    <row r="316" spans="1:39" ht="15" hidden="1" customHeight="1">
      <c r="A316" s="264" t="s">
        <v>679</v>
      </c>
      <c r="D316" s="9"/>
      <c r="E316" s="9"/>
      <c r="F316" s="9"/>
      <c r="G316" s="9"/>
      <c r="H316" s="9"/>
      <c r="I316" s="9"/>
      <c r="J316" s="9"/>
      <c r="K316" s="9"/>
      <c r="L316" s="9"/>
      <c r="M316" s="9"/>
      <c r="N316" s="9"/>
      <c r="O316" s="9"/>
      <c r="P316" s="9"/>
      <c r="Q316" s="9"/>
      <c r="R316" s="9"/>
      <c r="S316" s="9"/>
      <c r="T316" s="9"/>
      <c r="W316" s="497" t="s">
        <v>635</v>
      </c>
      <c r="X316" s="498"/>
      <c r="Y316" s="498"/>
      <c r="Z316" s="498"/>
      <c r="AA316" s="498"/>
      <c r="AB316" s="498"/>
      <c r="AC316" s="100"/>
      <c r="AD316" s="497" t="s">
        <v>639</v>
      </c>
      <c r="AE316" s="497"/>
      <c r="AF316" s="497"/>
      <c r="AG316" s="497"/>
      <c r="AH316" s="497"/>
      <c r="AI316" s="497"/>
      <c r="AJ316" s="54"/>
      <c r="AL316" s="78">
        <v>0</v>
      </c>
      <c r="AM316" s="78">
        <v>0</v>
      </c>
    </row>
    <row r="317" spans="1:39" ht="15" hidden="1" customHeight="1">
      <c r="A317" s="264"/>
      <c r="D317" s="9"/>
      <c r="E317" s="9"/>
      <c r="F317" s="9"/>
      <c r="G317" s="9"/>
      <c r="H317" s="9"/>
      <c r="I317" s="9"/>
      <c r="J317" s="9"/>
      <c r="K317" s="9"/>
      <c r="L317" s="9"/>
      <c r="M317" s="9"/>
      <c r="N317" s="9"/>
      <c r="O317" s="9"/>
      <c r="P317" s="9"/>
      <c r="Q317" s="9"/>
      <c r="R317" s="9"/>
      <c r="S317" s="9"/>
      <c r="T317" s="9"/>
      <c r="W317" s="504" t="s">
        <v>155</v>
      </c>
      <c r="X317" s="504"/>
      <c r="Y317" s="504"/>
      <c r="Z317" s="504"/>
      <c r="AA317" s="504"/>
      <c r="AB317" s="504"/>
      <c r="AC317" s="100"/>
      <c r="AD317" s="504" t="s">
        <v>155</v>
      </c>
      <c r="AE317" s="504"/>
      <c r="AF317" s="504"/>
      <c r="AG317" s="504"/>
      <c r="AH317" s="504"/>
      <c r="AI317" s="504"/>
      <c r="AJ317" s="54"/>
      <c r="AL317" s="78">
        <v>0</v>
      </c>
      <c r="AM317" s="78">
        <v>0</v>
      </c>
    </row>
    <row r="318" spans="1:39" s="40" customFormat="1" ht="15" hidden="1" customHeight="1">
      <c r="A318" s="166" t="s">
        <v>679</v>
      </c>
      <c r="B318" s="162"/>
      <c r="C318" s="312" t="s">
        <v>145</v>
      </c>
      <c r="D318" s="145"/>
      <c r="E318" s="145"/>
      <c r="F318" s="145"/>
      <c r="G318" s="145"/>
      <c r="H318" s="145"/>
      <c r="I318" s="145"/>
      <c r="J318" s="145"/>
      <c r="K318" s="145"/>
      <c r="L318" s="145"/>
      <c r="M318" s="145"/>
      <c r="N318" s="145"/>
      <c r="O318" s="145"/>
      <c r="P318" s="145"/>
      <c r="Q318" s="145"/>
      <c r="R318" s="145"/>
      <c r="S318" s="145"/>
      <c r="T318" s="145"/>
      <c r="U318" s="41"/>
      <c r="V318" s="41"/>
      <c r="W318" s="493">
        <v>0</v>
      </c>
      <c r="X318" s="493"/>
      <c r="Y318" s="493"/>
      <c r="Z318" s="493"/>
      <c r="AA318" s="493"/>
      <c r="AB318" s="493"/>
      <c r="AC318" s="139"/>
      <c r="AD318" s="493">
        <v>0</v>
      </c>
      <c r="AE318" s="493"/>
      <c r="AF318" s="493"/>
      <c r="AG318" s="493"/>
      <c r="AH318" s="493"/>
      <c r="AI318" s="493"/>
      <c r="AJ318" s="84"/>
      <c r="AK318" s="78"/>
      <c r="AL318" s="78">
        <v>0</v>
      </c>
      <c r="AM318" s="78">
        <v>0</v>
      </c>
    </row>
    <row r="319" spans="1:39" s="40" customFormat="1" ht="15" hidden="1" customHeight="1">
      <c r="A319" s="166" t="s">
        <v>679</v>
      </c>
      <c r="B319" s="162"/>
      <c r="C319" s="312" t="s">
        <v>146</v>
      </c>
      <c r="D319" s="145"/>
      <c r="E319" s="145"/>
      <c r="F319" s="145"/>
      <c r="G319" s="145"/>
      <c r="H319" s="145"/>
      <c r="I319" s="145"/>
      <c r="J319" s="145"/>
      <c r="K319" s="145"/>
      <c r="L319" s="145"/>
      <c r="M319" s="145"/>
      <c r="N319" s="145"/>
      <c r="O319" s="145"/>
      <c r="P319" s="145"/>
      <c r="Q319" s="145"/>
      <c r="R319" s="145"/>
      <c r="S319" s="145"/>
      <c r="T319" s="145"/>
      <c r="U319" s="41"/>
      <c r="V319" s="41"/>
      <c r="W319" s="493">
        <v>0</v>
      </c>
      <c r="X319" s="493"/>
      <c r="Y319" s="493"/>
      <c r="Z319" s="493"/>
      <c r="AA319" s="493"/>
      <c r="AB319" s="493"/>
      <c r="AC319" s="139"/>
      <c r="AD319" s="493">
        <v>0</v>
      </c>
      <c r="AE319" s="493"/>
      <c r="AF319" s="493"/>
      <c r="AG319" s="493"/>
      <c r="AH319" s="493"/>
      <c r="AI319" s="493"/>
      <c r="AJ319" s="84"/>
      <c r="AK319" s="78"/>
      <c r="AL319" s="78">
        <v>0</v>
      </c>
      <c r="AM319" s="78">
        <v>0</v>
      </c>
    </row>
    <row r="320" spans="1:39" s="40" customFormat="1" ht="15" hidden="1" customHeight="1">
      <c r="A320" s="166" t="s">
        <v>679</v>
      </c>
      <c r="B320" s="145"/>
      <c r="C320" s="312"/>
      <c r="D320" s="9"/>
      <c r="E320" s="41"/>
      <c r="F320" s="41"/>
      <c r="G320" s="41"/>
      <c r="H320" s="41"/>
      <c r="I320" s="41"/>
      <c r="J320" s="41"/>
      <c r="K320" s="41"/>
      <c r="L320" s="41"/>
      <c r="M320" s="41"/>
      <c r="N320" s="41"/>
      <c r="O320" s="41"/>
      <c r="P320" s="41"/>
      <c r="Q320" s="41"/>
      <c r="R320" s="41"/>
      <c r="S320" s="41"/>
      <c r="T320" s="41"/>
      <c r="U320" s="41"/>
      <c r="V320" s="41"/>
      <c r="W320" s="313"/>
      <c r="X320" s="313"/>
      <c r="Y320" s="313"/>
      <c r="Z320" s="313"/>
      <c r="AA320" s="313"/>
      <c r="AB320" s="313"/>
      <c r="AC320" s="139"/>
      <c r="AD320" s="313"/>
      <c r="AE320" s="313"/>
      <c r="AF320" s="313"/>
      <c r="AG320" s="313"/>
      <c r="AH320" s="313"/>
      <c r="AI320" s="313"/>
      <c r="AJ320" s="314"/>
      <c r="AK320" s="78"/>
      <c r="AL320" s="78">
        <v>0</v>
      </c>
      <c r="AM320" s="78">
        <v>0</v>
      </c>
    </row>
    <row r="321" spans="1:39" s="11" customFormat="1" ht="15" hidden="1" customHeight="1" thickBot="1">
      <c r="A321" s="166" t="s">
        <v>679</v>
      </c>
      <c r="B321" s="162"/>
      <c r="C321" s="303"/>
      <c r="D321" s="14"/>
      <c r="E321" s="13"/>
      <c r="F321" s="13"/>
      <c r="G321" s="13"/>
      <c r="H321" s="13"/>
      <c r="I321" s="13"/>
      <c r="J321" s="13"/>
      <c r="K321" s="15"/>
      <c r="L321" s="15"/>
      <c r="M321" s="15"/>
      <c r="N321" s="15"/>
      <c r="O321" s="15"/>
      <c r="P321" s="15"/>
      <c r="Q321" s="15"/>
      <c r="R321" s="15"/>
      <c r="S321" s="15"/>
      <c r="T321" s="15"/>
      <c r="U321" s="15"/>
      <c r="V321" s="15"/>
      <c r="W321" s="502">
        <v>0</v>
      </c>
      <c r="X321" s="502"/>
      <c r="Y321" s="502"/>
      <c r="Z321" s="502"/>
      <c r="AA321" s="502"/>
      <c r="AB321" s="502"/>
      <c r="AC321" s="77"/>
      <c r="AD321" s="502">
        <v>0</v>
      </c>
      <c r="AE321" s="502"/>
      <c r="AF321" s="502"/>
      <c r="AG321" s="502"/>
      <c r="AH321" s="502"/>
      <c r="AI321" s="502"/>
      <c r="AJ321" s="76"/>
      <c r="AK321" s="78"/>
      <c r="AL321" s="78">
        <v>0</v>
      </c>
      <c r="AM321" s="78">
        <v>0</v>
      </c>
    </row>
    <row r="322" spans="1:39" ht="15" hidden="1" customHeight="1" thickTop="1">
      <c r="A322" s="166" t="s">
        <v>679</v>
      </c>
      <c r="D322" s="53"/>
      <c r="E322" s="53"/>
      <c r="F322" s="53"/>
      <c r="G322" s="53"/>
      <c r="H322" s="53"/>
      <c r="I322" s="53"/>
      <c r="J322" s="53"/>
      <c r="K322" s="53"/>
      <c r="L322" s="53"/>
      <c r="M322" s="53"/>
      <c r="N322" s="53"/>
      <c r="O322" s="53"/>
      <c r="P322" s="53"/>
      <c r="Q322" s="53"/>
      <c r="R322" s="53"/>
      <c r="S322" s="53"/>
      <c r="T322" s="53"/>
      <c r="U322" s="53"/>
      <c r="V322" s="53"/>
      <c r="AL322" s="78">
        <v>0</v>
      </c>
      <c r="AM322" s="78">
        <v>0</v>
      </c>
    </row>
    <row r="323" spans="1:39" s="40" customFormat="1" ht="15" hidden="1" customHeight="1">
      <c r="A323" s="166" t="s">
        <v>679</v>
      </c>
      <c r="B323" s="162" t="s">
        <v>679</v>
      </c>
      <c r="C323" s="310" t="s">
        <v>147</v>
      </c>
      <c r="D323" s="41"/>
      <c r="E323" s="41"/>
      <c r="F323" s="41"/>
      <c r="G323" s="41"/>
      <c r="H323" s="41"/>
      <c r="I323" s="41"/>
      <c r="J323" s="41"/>
      <c r="K323" s="41"/>
      <c r="L323" s="41"/>
      <c r="M323" s="41"/>
      <c r="N323" s="41"/>
      <c r="O323" s="41"/>
      <c r="P323" s="41"/>
      <c r="Q323" s="41"/>
      <c r="R323" s="41"/>
      <c r="S323" s="41"/>
      <c r="T323" s="41"/>
      <c r="U323" s="41"/>
      <c r="V323" s="41"/>
      <c r="W323" s="79"/>
      <c r="X323" s="79"/>
      <c r="Y323" s="79"/>
      <c r="Z323" s="79"/>
      <c r="AA323" s="79"/>
      <c r="AB323" s="79"/>
      <c r="AC323" s="79"/>
      <c r="AD323" s="79"/>
      <c r="AE323" s="79"/>
      <c r="AF323" s="79"/>
      <c r="AG323" s="79"/>
      <c r="AH323" s="79"/>
      <c r="AI323" s="79"/>
      <c r="AJ323" s="79"/>
      <c r="AK323" s="78"/>
      <c r="AL323" s="78">
        <v>0</v>
      </c>
      <c r="AM323" s="78">
        <v>0</v>
      </c>
    </row>
    <row r="324" spans="1:39" ht="15" hidden="1" customHeight="1">
      <c r="A324" s="264" t="s">
        <v>679</v>
      </c>
      <c r="D324" s="9"/>
      <c r="E324" s="9"/>
      <c r="F324" s="9"/>
      <c r="G324" s="9"/>
      <c r="H324" s="9"/>
      <c r="I324" s="9"/>
      <c r="J324" s="9"/>
      <c r="K324" s="9"/>
      <c r="L324" s="9"/>
      <c r="M324" s="9"/>
      <c r="N324" s="9"/>
      <c r="O324" s="9"/>
      <c r="P324" s="9"/>
      <c r="Q324" s="9"/>
      <c r="R324" s="9"/>
      <c r="S324" s="9"/>
      <c r="T324" s="9"/>
      <c r="W324" s="497" t="s">
        <v>635</v>
      </c>
      <c r="X324" s="498"/>
      <c r="Y324" s="498"/>
      <c r="Z324" s="498"/>
      <c r="AA324" s="498"/>
      <c r="AB324" s="498"/>
      <c r="AC324" s="100"/>
      <c r="AD324" s="497" t="s">
        <v>639</v>
      </c>
      <c r="AE324" s="497"/>
      <c r="AF324" s="497"/>
      <c r="AG324" s="497"/>
      <c r="AH324" s="497"/>
      <c r="AI324" s="497"/>
      <c r="AJ324" s="54"/>
      <c r="AL324" s="78">
        <v>0</v>
      </c>
      <c r="AM324" s="78">
        <v>0</v>
      </c>
    </row>
    <row r="325" spans="1:39" ht="15" hidden="1" customHeight="1">
      <c r="A325" s="264"/>
      <c r="D325" s="9"/>
      <c r="E325" s="9"/>
      <c r="F325" s="9"/>
      <c r="G325" s="9"/>
      <c r="H325" s="9"/>
      <c r="I325" s="9"/>
      <c r="J325" s="9"/>
      <c r="K325" s="9"/>
      <c r="L325" s="9"/>
      <c r="M325" s="9"/>
      <c r="N325" s="9"/>
      <c r="O325" s="9"/>
      <c r="P325" s="9"/>
      <c r="Q325" s="9"/>
      <c r="R325" s="9"/>
      <c r="S325" s="9"/>
      <c r="T325" s="9"/>
      <c r="W325" s="504" t="s">
        <v>155</v>
      </c>
      <c r="X325" s="504"/>
      <c r="Y325" s="504"/>
      <c r="Z325" s="504"/>
      <c r="AA325" s="504"/>
      <c r="AB325" s="504"/>
      <c r="AC325" s="100"/>
      <c r="AD325" s="504" t="s">
        <v>155</v>
      </c>
      <c r="AE325" s="504"/>
      <c r="AF325" s="504"/>
      <c r="AG325" s="504"/>
      <c r="AH325" s="504"/>
      <c r="AI325" s="504"/>
      <c r="AJ325" s="54"/>
      <c r="AL325" s="78">
        <v>0</v>
      </c>
      <c r="AM325" s="78">
        <v>0</v>
      </c>
    </row>
    <row r="326" spans="1:39" s="40" customFormat="1" ht="15" hidden="1" customHeight="1">
      <c r="A326" s="166" t="s">
        <v>679</v>
      </c>
      <c r="B326" s="162"/>
      <c r="C326" s="312" t="s">
        <v>576</v>
      </c>
      <c r="D326" s="145"/>
      <c r="E326" s="145"/>
      <c r="F326" s="145"/>
      <c r="G326" s="145"/>
      <c r="H326" s="145"/>
      <c r="I326" s="145"/>
      <c r="J326" s="145"/>
      <c r="K326" s="145"/>
      <c r="L326" s="145"/>
      <c r="M326" s="145"/>
      <c r="N326" s="145"/>
      <c r="O326" s="145"/>
      <c r="P326" s="145"/>
      <c r="Q326" s="145"/>
      <c r="R326" s="145"/>
      <c r="S326" s="145"/>
      <c r="T326" s="145"/>
      <c r="U326" s="41"/>
      <c r="V326" s="41"/>
      <c r="W326" s="493">
        <v>0</v>
      </c>
      <c r="X326" s="493"/>
      <c r="Y326" s="493"/>
      <c r="Z326" s="493"/>
      <c r="AA326" s="493"/>
      <c r="AB326" s="493"/>
      <c r="AC326" s="139"/>
      <c r="AD326" s="493">
        <v>0</v>
      </c>
      <c r="AE326" s="493"/>
      <c r="AF326" s="493"/>
      <c r="AG326" s="493"/>
      <c r="AH326" s="493"/>
      <c r="AI326" s="493"/>
      <c r="AJ326" s="84"/>
      <c r="AK326" s="78"/>
      <c r="AL326" s="78">
        <v>0</v>
      </c>
      <c r="AM326" s="78">
        <v>0</v>
      </c>
    </row>
    <row r="327" spans="1:39" s="40" customFormat="1" ht="15" hidden="1" customHeight="1">
      <c r="A327" s="166" t="s">
        <v>679</v>
      </c>
      <c r="B327" s="162"/>
      <c r="C327" s="312" t="s">
        <v>209</v>
      </c>
      <c r="D327" s="145"/>
      <c r="E327" s="145"/>
      <c r="F327" s="145"/>
      <c r="G327" s="145"/>
      <c r="H327" s="145"/>
      <c r="I327" s="145"/>
      <c r="J327" s="145"/>
      <c r="K327" s="145"/>
      <c r="L327" s="145"/>
      <c r="M327" s="145"/>
      <c r="N327" s="145"/>
      <c r="O327" s="145"/>
      <c r="P327" s="145"/>
      <c r="Q327" s="145"/>
      <c r="R327" s="145"/>
      <c r="S327" s="145"/>
      <c r="T327" s="145"/>
      <c r="U327" s="41"/>
      <c r="V327" s="41"/>
      <c r="W327" s="493">
        <v>0</v>
      </c>
      <c r="X327" s="493"/>
      <c r="Y327" s="493"/>
      <c r="Z327" s="493"/>
      <c r="AA327" s="493"/>
      <c r="AB327" s="493"/>
      <c r="AC327" s="139"/>
      <c r="AD327" s="493">
        <v>0</v>
      </c>
      <c r="AE327" s="493"/>
      <c r="AF327" s="493"/>
      <c r="AG327" s="493"/>
      <c r="AH327" s="493"/>
      <c r="AI327" s="493"/>
      <c r="AJ327" s="84"/>
      <c r="AK327" s="78"/>
      <c r="AL327" s="78">
        <v>0</v>
      </c>
      <c r="AM327" s="78">
        <v>0</v>
      </c>
    </row>
    <row r="328" spans="1:39" s="40" customFormat="1" ht="15" hidden="1" customHeight="1">
      <c r="A328" s="166" t="s">
        <v>679</v>
      </c>
      <c r="B328" s="145"/>
      <c r="C328" s="312"/>
      <c r="D328" s="9"/>
      <c r="E328" s="41"/>
      <c r="F328" s="41"/>
      <c r="G328" s="41"/>
      <c r="H328" s="41"/>
      <c r="I328" s="41"/>
      <c r="J328" s="41"/>
      <c r="K328" s="41"/>
      <c r="L328" s="41"/>
      <c r="M328" s="41"/>
      <c r="N328" s="41"/>
      <c r="O328" s="41"/>
      <c r="P328" s="41"/>
      <c r="Q328" s="41"/>
      <c r="R328" s="41"/>
      <c r="S328" s="41"/>
      <c r="T328" s="41"/>
      <c r="U328" s="41"/>
      <c r="V328" s="41"/>
      <c r="W328" s="313"/>
      <c r="X328" s="313"/>
      <c r="Y328" s="313"/>
      <c r="Z328" s="313"/>
      <c r="AA328" s="313"/>
      <c r="AB328" s="313"/>
      <c r="AC328" s="139"/>
      <c r="AD328" s="313"/>
      <c r="AE328" s="313"/>
      <c r="AF328" s="313"/>
      <c r="AG328" s="313"/>
      <c r="AH328" s="313"/>
      <c r="AI328" s="313"/>
      <c r="AJ328" s="314"/>
      <c r="AK328" s="78"/>
      <c r="AL328" s="78">
        <v>0</v>
      </c>
      <c r="AM328" s="78">
        <v>0</v>
      </c>
    </row>
    <row r="329" spans="1:39" s="11" customFormat="1" ht="15" hidden="1" customHeight="1" thickBot="1">
      <c r="A329" s="166" t="s">
        <v>679</v>
      </c>
      <c r="B329" s="162"/>
      <c r="C329" s="303"/>
      <c r="D329" s="14"/>
      <c r="E329" s="13"/>
      <c r="F329" s="13"/>
      <c r="G329" s="13"/>
      <c r="H329" s="13"/>
      <c r="I329" s="13"/>
      <c r="J329" s="13"/>
      <c r="K329" s="15"/>
      <c r="L329" s="15"/>
      <c r="M329" s="15"/>
      <c r="N329" s="15"/>
      <c r="O329" s="15"/>
      <c r="P329" s="15"/>
      <c r="Q329" s="15"/>
      <c r="R329" s="15"/>
      <c r="S329" s="15"/>
      <c r="T329" s="15"/>
      <c r="U329" s="15"/>
      <c r="V329" s="15"/>
      <c r="W329" s="502">
        <v>0</v>
      </c>
      <c r="X329" s="502"/>
      <c r="Y329" s="502"/>
      <c r="Z329" s="502"/>
      <c r="AA329" s="502"/>
      <c r="AB329" s="502"/>
      <c r="AC329" s="77"/>
      <c r="AD329" s="502">
        <v>0</v>
      </c>
      <c r="AE329" s="502"/>
      <c r="AF329" s="502"/>
      <c r="AG329" s="502"/>
      <c r="AH329" s="502"/>
      <c r="AI329" s="502"/>
      <c r="AJ329" s="76"/>
      <c r="AK329" s="78"/>
      <c r="AL329" s="78">
        <v>0</v>
      </c>
      <c r="AM329" s="78">
        <v>0</v>
      </c>
    </row>
    <row r="330" spans="1:39" s="28" customFormat="1" ht="15" hidden="1" customHeight="1" thickTop="1">
      <c r="A330" s="166" t="s">
        <v>679</v>
      </c>
      <c r="B330" s="162"/>
      <c r="C330" s="303"/>
      <c r="D330" s="12"/>
      <c r="E330" s="11"/>
      <c r="F330" s="11"/>
      <c r="G330" s="11"/>
      <c r="H330" s="11"/>
      <c r="I330" s="11"/>
      <c r="J330" s="11"/>
      <c r="K330" s="11"/>
      <c r="L330" s="11"/>
      <c r="M330" s="11"/>
      <c r="N330" s="11"/>
      <c r="O330" s="11"/>
      <c r="P330" s="11"/>
      <c r="Q330" s="11"/>
      <c r="R330" s="11"/>
      <c r="S330" s="11"/>
      <c r="T330" s="11"/>
      <c r="U330" s="11"/>
      <c r="V330" s="11"/>
      <c r="W330" s="77"/>
      <c r="X330" s="77"/>
      <c r="Y330" s="77"/>
      <c r="Z330" s="77"/>
      <c r="AA330" s="77"/>
      <c r="AB330" s="77"/>
      <c r="AC330" s="77"/>
      <c r="AD330" s="77"/>
      <c r="AE330" s="77"/>
      <c r="AF330" s="77"/>
      <c r="AG330" s="77"/>
      <c r="AH330" s="77"/>
      <c r="AI330" s="77"/>
      <c r="AJ330" s="75"/>
      <c r="AK330" s="78"/>
      <c r="AL330" s="78">
        <v>0</v>
      </c>
      <c r="AM330" s="78">
        <v>0</v>
      </c>
    </row>
    <row r="331" spans="1:39" ht="15" hidden="1" customHeight="1">
      <c r="A331" s="166">
        <v>11</v>
      </c>
      <c r="B331" s="162" t="s">
        <v>128</v>
      </c>
      <c r="C331" s="162" t="s">
        <v>453</v>
      </c>
      <c r="D331" s="53"/>
      <c r="E331" s="53"/>
      <c r="F331" s="53"/>
      <c r="G331" s="53"/>
      <c r="H331" s="53"/>
      <c r="I331" s="53"/>
      <c r="J331" s="53"/>
      <c r="K331" s="53"/>
      <c r="L331" s="53"/>
      <c r="M331" s="53"/>
      <c r="N331" s="53"/>
      <c r="O331" s="53"/>
      <c r="P331" s="53"/>
      <c r="Q331" s="53"/>
      <c r="R331" s="53"/>
      <c r="S331" s="53"/>
      <c r="T331" s="53"/>
      <c r="U331" s="53"/>
      <c r="V331" s="53"/>
      <c r="AI331" s="321"/>
      <c r="AL331" s="78">
        <v>0</v>
      </c>
      <c r="AM331" s="78">
        <v>0</v>
      </c>
    </row>
    <row r="332" spans="1:39" ht="15" hidden="1" customHeight="1">
      <c r="A332" s="283" t="s">
        <v>679</v>
      </c>
      <c r="B332" s="145"/>
      <c r="C332" s="552"/>
      <c r="D332" s="552"/>
      <c r="E332" s="552"/>
      <c r="F332" s="328"/>
      <c r="G332" s="53"/>
      <c r="H332" s="53"/>
      <c r="K332" s="65"/>
      <c r="L332" s="65"/>
      <c r="M332" s="65"/>
      <c r="N332" s="65"/>
      <c r="O332" s="65"/>
      <c r="P332" s="148" t="s">
        <v>11</v>
      </c>
      <c r="Q332" s="148"/>
      <c r="R332" s="148"/>
      <c r="S332" s="148"/>
      <c r="T332" s="148"/>
      <c r="U332" s="148"/>
      <c r="V332" s="65"/>
      <c r="W332" s="553" t="s">
        <v>161</v>
      </c>
      <c r="X332" s="553"/>
      <c r="Y332" s="553"/>
      <c r="Z332" s="553"/>
      <c r="AA332" s="553"/>
      <c r="AB332" s="553"/>
      <c r="AC332" s="65"/>
      <c r="AD332" s="590" t="s">
        <v>121</v>
      </c>
      <c r="AE332" s="590"/>
      <c r="AF332" s="590"/>
      <c r="AG332" s="590"/>
      <c r="AH332" s="590"/>
      <c r="AI332" s="590"/>
      <c r="AJ332" s="71"/>
      <c r="AL332" s="78">
        <v>0</v>
      </c>
      <c r="AM332" s="78">
        <v>0</v>
      </c>
    </row>
    <row r="333" spans="1:39" ht="15" hidden="1" customHeight="1">
      <c r="A333" s="283" t="s">
        <v>679</v>
      </c>
      <c r="B333" s="145"/>
      <c r="C333" s="552"/>
      <c r="D333" s="552"/>
      <c r="E333" s="552"/>
      <c r="F333" s="328"/>
      <c r="G333" s="53"/>
      <c r="H333" s="53"/>
      <c r="I333" s="65"/>
      <c r="K333" s="65"/>
      <c r="L333" s="65"/>
      <c r="M333" s="65"/>
      <c r="N333" s="65"/>
      <c r="O333" s="65"/>
      <c r="P333" s="149"/>
      <c r="Q333" s="149"/>
      <c r="R333" s="149"/>
      <c r="S333" s="149"/>
      <c r="T333" s="149"/>
      <c r="U333" s="149"/>
      <c r="V333" s="65"/>
      <c r="W333" s="554"/>
      <c r="X333" s="554"/>
      <c r="Y333" s="554"/>
      <c r="Z333" s="554"/>
      <c r="AA333" s="554"/>
      <c r="AB333" s="554"/>
      <c r="AC333" s="65"/>
      <c r="AD333" s="591"/>
      <c r="AE333" s="591"/>
      <c r="AF333" s="591"/>
      <c r="AG333" s="591"/>
      <c r="AH333" s="591"/>
      <c r="AI333" s="591"/>
      <c r="AJ333" s="71"/>
      <c r="AL333" s="78">
        <v>0</v>
      </c>
      <c r="AM333" s="78">
        <v>0</v>
      </c>
    </row>
    <row r="334" spans="1:39" ht="15" hidden="1" customHeight="1">
      <c r="A334" s="283"/>
      <c r="B334" s="145"/>
      <c r="C334" s="49"/>
      <c r="D334" s="49"/>
      <c r="E334" s="49"/>
      <c r="F334" s="49"/>
      <c r="G334" s="49"/>
      <c r="H334" s="49"/>
      <c r="I334" s="49"/>
      <c r="J334" s="49"/>
      <c r="K334" s="79"/>
      <c r="L334" s="79"/>
      <c r="M334" s="79"/>
      <c r="N334" s="79"/>
      <c r="O334" s="79"/>
      <c r="P334" s="139" t="s">
        <v>155</v>
      </c>
      <c r="Q334" s="139"/>
      <c r="R334" s="139"/>
      <c r="S334" s="139"/>
      <c r="T334" s="139"/>
      <c r="U334" s="139"/>
      <c r="V334" s="79"/>
      <c r="W334" s="493" t="s">
        <v>155</v>
      </c>
      <c r="X334" s="493"/>
      <c r="Y334" s="493"/>
      <c r="Z334" s="493"/>
      <c r="AA334" s="493"/>
      <c r="AB334" s="493"/>
      <c r="AD334" s="589" t="s">
        <v>155</v>
      </c>
      <c r="AE334" s="589"/>
      <c r="AF334" s="589"/>
      <c r="AG334" s="589"/>
      <c r="AH334" s="589"/>
      <c r="AI334" s="589"/>
      <c r="AJ334" s="84"/>
      <c r="AL334" s="78">
        <v>0</v>
      </c>
      <c r="AM334" s="78">
        <v>0</v>
      </c>
    </row>
    <row r="335" spans="1:39" ht="15" hidden="1" customHeight="1">
      <c r="A335" s="193" t="s">
        <v>679</v>
      </c>
      <c r="C335" s="18" t="s">
        <v>460</v>
      </c>
      <c r="D335" s="193"/>
      <c r="E335" s="198"/>
      <c r="F335" s="198"/>
      <c r="G335" s="53"/>
      <c r="H335" s="53"/>
      <c r="I335" s="53"/>
      <c r="K335" s="53"/>
      <c r="L335" s="53"/>
      <c r="M335" s="53"/>
      <c r="N335" s="53"/>
      <c r="O335" s="53"/>
      <c r="P335" s="59"/>
      <c r="Q335" s="59"/>
      <c r="R335" s="59"/>
      <c r="S335" s="59"/>
      <c r="T335" s="59"/>
      <c r="U335" s="59"/>
      <c r="V335" s="53"/>
      <c r="W335" s="59"/>
      <c r="X335" s="59"/>
      <c r="Y335" s="59"/>
      <c r="Z335" s="59"/>
      <c r="AA335" s="59"/>
      <c r="AB335" s="59"/>
      <c r="AC335" s="53"/>
      <c r="AD335" s="59"/>
      <c r="AE335" s="59"/>
      <c r="AF335" s="59"/>
      <c r="AG335" s="59"/>
      <c r="AH335" s="59"/>
      <c r="AI335" s="59"/>
      <c r="AJ335" s="53"/>
      <c r="AL335" s="78">
        <v>0</v>
      </c>
      <c r="AM335" s="78">
        <v>0</v>
      </c>
    </row>
    <row r="336" spans="1:39" s="11" customFormat="1" ht="15" hidden="1" customHeight="1">
      <c r="A336" s="166" t="s">
        <v>679</v>
      </c>
      <c r="B336" s="162"/>
      <c r="C336" s="162" t="s">
        <v>680</v>
      </c>
      <c r="D336" s="27"/>
      <c r="E336" s="27"/>
      <c r="F336" s="27"/>
      <c r="G336" s="27"/>
      <c r="H336" s="27"/>
      <c r="I336" s="27"/>
      <c r="J336" s="27"/>
      <c r="K336" s="76"/>
      <c r="L336" s="76"/>
      <c r="M336" s="76"/>
      <c r="N336" s="76"/>
      <c r="O336" s="76"/>
      <c r="P336" s="77">
        <v>0</v>
      </c>
      <c r="Q336" s="77"/>
      <c r="R336" s="77"/>
      <c r="S336" s="77"/>
      <c r="T336" s="77"/>
      <c r="U336" s="77"/>
      <c r="V336" s="76"/>
      <c r="W336" s="533">
        <v>0</v>
      </c>
      <c r="X336" s="533"/>
      <c r="Y336" s="533"/>
      <c r="Z336" s="533"/>
      <c r="AA336" s="533"/>
      <c r="AB336" s="533"/>
      <c r="AC336" s="76"/>
      <c r="AD336" s="533">
        <v>0</v>
      </c>
      <c r="AE336" s="533"/>
      <c r="AF336" s="533"/>
      <c r="AG336" s="533"/>
      <c r="AH336" s="533"/>
      <c r="AI336" s="533"/>
      <c r="AJ336" s="75"/>
      <c r="AK336" s="78"/>
      <c r="AL336" s="78">
        <v>0</v>
      </c>
      <c r="AM336" s="78">
        <v>0</v>
      </c>
    </row>
    <row r="337" spans="1:39" s="11" customFormat="1" ht="15" hidden="1" customHeight="1">
      <c r="A337" s="166" t="s">
        <v>679</v>
      </c>
      <c r="B337" s="162"/>
      <c r="C337" s="89" t="s">
        <v>681</v>
      </c>
      <c r="D337" s="193"/>
      <c r="E337" s="198"/>
      <c r="F337" s="198"/>
      <c r="G337" s="13"/>
      <c r="H337" s="13"/>
      <c r="K337" s="76"/>
      <c r="L337" s="76"/>
      <c r="M337" s="76"/>
      <c r="N337" s="76"/>
      <c r="O337" s="76"/>
      <c r="P337" s="77">
        <v>0</v>
      </c>
      <c r="Q337" s="77"/>
      <c r="R337" s="77"/>
      <c r="S337" s="77"/>
      <c r="T337" s="77"/>
      <c r="U337" s="77"/>
      <c r="V337" s="76"/>
      <c r="W337" s="533">
        <v>0</v>
      </c>
      <c r="X337" s="533"/>
      <c r="Y337" s="533"/>
      <c r="Z337" s="533"/>
      <c r="AA337" s="533"/>
      <c r="AB337" s="533"/>
      <c r="AC337" s="76"/>
      <c r="AD337" s="533">
        <v>0</v>
      </c>
      <c r="AE337" s="533"/>
      <c r="AF337" s="533"/>
      <c r="AG337" s="533"/>
      <c r="AH337" s="533"/>
      <c r="AI337" s="533"/>
      <c r="AJ337" s="75"/>
      <c r="AK337" s="78"/>
      <c r="AL337" s="78">
        <v>0</v>
      </c>
      <c r="AM337" s="78">
        <v>0</v>
      </c>
    </row>
    <row r="338" spans="1:39" s="40" customFormat="1" ht="15" hidden="1" customHeight="1">
      <c r="A338" s="166" t="s">
        <v>679</v>
      </c>
      <c r="B338" s="162"/>
      <c r="C338" s="40" t="s">
        <v>141</v>
      </c>
      <c r="D338" s="48" t="s">
        <v>425</v>
      </c>
      <c r="E338" s="223"/>
      <c r="F338" s="223"/>
      <c r="G338" s="53"/>
      <c r="H338" s="53"/>
      <c r="I338" s="41"/>
      <c r="J338" s="41"/>
      <c r="K338" s="79"/>
      <c r="L338" s="79"/>
      <c r="M338" s="79"/>
      <c r="N338" s="79"/>
      <c r="O338" s="79"/>
      <c r="P338" s="139">
        <v>0</v>
      </c>
      <c r="Q338" s="139"/>
      <c r="R338" s="139"/>
      <c r="S338" s="139"/>
      <c r="T338" s="139"/>
      <c r="U338" s="139"/>
      <c r="V338" s="79"/>
      <c r="W338" s="493">
        <v>0</v>
      </c>
      <c r="X338" s="493"/>
      <c r="Y338" s="493"/>
      <c r="Z338" s="493"/>
      <c r="AA338" s="493"/>
      <c r="AB338" s="493"/>
      <c r="AC338" s="79"/>
      <c r="AD338" s="493">
        <v>0</v>
      </c>
      <c r="AE338" s="493"/>
      <c r="AF338" s="493"/>
      <c r="AG338" s="493"/>
      <c r="AH338" s="493"/>
      <c r="AI338" s="493"/>
      <c r="AJ338" s="84"/>
      <c r="AK338" s="78"/>
      <c r="AL338" s="78">
        <v>0</v>
      </c>
      <c r="AM338" s="78">
        <v>0</v>
      </c>
    </row>
    <row r="339" spans="1:39" s="40" customFormat="1" ht="15" hidden="1" customHeight="1">
      <c r="A339" s="166" t="s">
        <v>679</v>
      </c>
      <c r="B339" s="162"/>
      <c r="C339" s="40" t="s">
        <v>141</v>
      </c>
      <c r="D339" s="48" t="s">
        <v>426</v>
      </c>
      <c r="E339" s="223"/>
      <c r="F339" s="223"/>
      <c r="G339" s="53"/>
      <c r="H339" s="53"/>
      <c r="I339" s="41"/>
      <c r="J339" s="41"/>
      <c r="K339" s="79"/>
      <c r="L339" s="79"/>
      <c r="M339" s="79"/>
      <c r="N339" s="79"/>
      <c r="O339" s="79"/>
      <c r="P339" s="139">
        <v>0</v>
      </c>
      <c r="Q339" s="139"/>
      <c r="R339" s="139"/>
      <c r="S339" s="139"/>
      <c r="T339" s="139"/>
      <c r="U339" s="139"/>
      <c r="V339" s="79"/>
      <c r="W339" s="493">
        <v>0</v>
      </c>
      <c r="X339" s="493"/>
      <c r="Y339" s="493"/>
      <c r="Z339" s="493"/>
      <c r="AA339" s="493"/>
      <c r="AB339" s="493"/>
      <c r="AC339" s="79"/>
      <c r="AD339" s="493">
        <v>0</v>
      </c>
      <c r="AE339" s="493"/>
      <c r="AF339" s="493"/>
      <c r="AG339" s="493"/>
      <c r="AH339" s="493"/>
      <c r="AI339" s="493"/>
      <c r="AJ339" s="84"/>
      <c r="AK339" s="78"/>
      <c r="AL339" s="78">
        <v>0</v>
      </c>
      <c r="AM339" s="78">
        <v>0</v>
      </c>
    </row>
    <row r="340" spans="1:39" s="11" customFormat="1" ht="15" hidden="1" customHeight="1">
      <c r="A340" s="166" t="s">
        <v>679</v>
      </c>
      <c r="B340" s="162"/>
      <c r="C340" s="89" t="s">
        <v>682</v>
      </c>
      <c r="D340" s="193"/>
      <c r="E340" s="198"/>
      <c r="F340" s="198"/>
      <c r="G340" s="13"/>
      <c r="H340" s="13"/>
      <c r="K340" s="76"/>
      <c r="L340" s="76"/>
      <c r="M340" s="76"/>
      <c r="N340" s="76"/>
      <c r="O340" s="76"/>
      <c r="P340" s="77">
        <v>0</v>
      </c>
      <c r="Q340" s="77"/>
      <c r="R340" s="77"/>
      <c r="S340" s="77"/>
      <c r="T340" s="77"/>
      <c r="U340" s="77"/>
      <c r="V340" s="76"/>
      <c r="W340" s="533">
        <v>0</v>
      </c>
      <c r="X340" s="533"/>
      <c r="Y340" s="533"/>
      <c r="Z340" s="533"/>
      <c r="AA340" s="533"/>
      <c r="AB340" s="533"/>
      <c r="AC340" s="76"/>
      <c r="AD340" s="533">
        <v>0</v>
      </c>
      <c r="AE340" s="533"/>
      <c r="AF340" s="533"/>
      <c r="AG340" s="533"/>
      <c r="AH340" s="533"/>
      <c r="AI340" s="533"/>
      <c r="AJ340" s="75"/>
      <c r="AK340" s="78"/>
      <c r="AL340" s="78">
        <v>0</v>
      </c>
      <c r="AM340" s="78">
        <v>0</v>
      </c>
    </row>
    <row r="341" spans="1:39" s="40" customFormat="1" ht="15" hidden="1" customHeight="1">
      <c r="A341" s="166" t="s">
        <v>679</v>
      </c>
      <c r="B341" s="162"/>
      <c r="C341" s="40" t="s">
        <v>141</v>
      </c>
      <c r="D341" s="48" t="s">
        <v>427</v>
      </c>
      <c r="E341" s="223"/>
      <c r="F341" s="223"/>
      <c r="G341" s="53"/>
      <c r="H341" s="53"/>
      <c r="I341" s="41"/>
      <c r="J341" s="41"/>
      <c r="K341" s="79"/>
      <c r="L341" s="79"/>
      <c r="M341" s="79"/>
      <c r="N341" s="79"/>
      <c r="O341" s="79"/>
      <c r="P341" s="139">
        <v>0</v>
      </c>
      <c r="Q341" s="139"/>
      <c r="R341" s="139"/>
      <c r="S341" s="139"/>
      <c r="T341" s="139"/>
      <c r="U341" s="139"/>
      <c r="V341" s="79"/>
      <c r="W341" s="493">
        <v>0</v>
      </c>
      <c r="X341" s="493"/>
      <c r="Y341" s="493"/>
      <c r="Z341" s="493"/>
      <c r="AA341" s="493"/>
      <c r="AB341" s="493"/>
      <c r="AC341" s="79"/>
      <c r="AD341" s="493">
        <v>0</v>
      </c>
      <c r="AE341" s="493"/>
      <c r="AF341" s="493"/>
      <c r="AG341" s="493"/>
      <c r="AH341" s="493"/>
      <c r="AI341" s="493"/>
      <c r="AJ341" s="84"/>
      <c r="AK341" s="78"/>
      <c r="AL341" s="78">
        <v>0</v>
      </c>
      <c r="AM341" s="78">
        <v>0</v>
      </c>
    </row>
    <row r="342" spans="1:39" s="40" customFormat="1" ht="15" hidden="1" customHeight="1">
      <c r="A342" s="166" t="s">
        <v>679</v>
      </c>
      <c r="B342" s="162"/>
      <c r="C342" s="40" t="s">
        <v>141</v>
      </c>
      <c r="D342" s="48" t="s">
        <v>419</v>
      </c>
      <c r="E342" s="223"/>
      <c r="F342" s="223"/>
      <c r="G342" s="53"/>
      <c r="H342" s="53"/>
      <c r="I342" s="41"/>
      <c r="J342" s="41"/>
      <c r="K342" s="79"/>
      <c r="L342" s="79"/>
      <c r="M342" s="79"/>
      <c r="N342" s="79"/>
      <c r="O342" s="79"/>
      <c r="P342" s="139">
        <v>0</v>
      </c>
      <c r="Q342" s="139"/>
      <c r="R342" s="139"/>
      <c r="S342" s="139"/>
      <c r="T342" s="139"/>
      <c r="U342" s="139"/>
      <c r="V342" s="79"/>
      <c r="W342" s="493">
        <v>0</v>
      </c>
      <c r="X342" s="493"/>
      <c r="Y342" s="493"/>
      <c r="Z342" s="493"/>
      <c r="AA342" s="493"/>
      <c r="AB342" s="493"/>
      <c r="AC342" s="79"/>
      <c r="AD342" s="503">
        <v>0</v>
      </c>
      <c r="AE342" s="503"/>
      <c r="AF342" s="503"/>
      <c r="AG342" s="503"/>
      <c r="AH342" s="503"/>
      <c r="AI342" s="503"/>
      <c r="AJ342" s="84"/>
      <c r="AK342" s="78"/>
      <c r="AL342" s="78">
        <v>0</v>
      </c>
      <c r="AM342" s="78">
        <v>0</v>
      </c>
    </row>
    <row r="343" spans="1:39" s="11" customFormat="1" ht="15" hidden="1" customHeight="1">
      <c r="A343" s="166" t="s">
        <v>679</v>
      </c>
      <c r="B343" s="162"/>
      <c r="C343" s="162" t="s">
        <v>683</v>
      </c>
      <c r="D343" s="27"/>
      <c r="E343" s="27"/>
      <c r="F343" s="27"/>
      <c r="G343" s="27"/>
      <c r="H343" s="27"/>
      <c r="I343" s="27"/>
      <c r="J343" s="27"/>
      <c r="K343" s="27"/>
      <c r="L343" s="27"/>
      <c r="M343" s="27"/>
      <c r="N343" s="27"/>
      <c r="O343" s="27"/>
      <c r="P343" s="329">
        <v>0</v>
      </c>
      <c r="Q343" s="329"/>
      <c r="R343" s="329"/>
      <c r="S343" s="329"/>
      <c r="T343" s="329"/>
      <c r="U343" s="329"/>
      <c r="V343" s="76"/>
      <c r="W343" s="551">
        <v>0</v>
      </c>
      <c r="X343" s="551"/>
      <c r="Y343" s="551"/>
      <c r="Z343" s="551"/>
      <c r="AA343" s="551"/>
      <c r="AB343" s="551"/>
      <c r="AC343" s="76"/>
      <c r="AD343" s="551">
        <v>0</v>
      </c>
      <c r="AE343" s="551"/>
      <c r="AF343" s="551"/>
      <c r="AG343" s="551"/>
      <c r="AH343" s="551"/>
      <c r="AI343" s="551"/>
      <c r="AJ343" s="75"/>
      <c r="AK343" s="78"/>
      <c r="AL343" s="78">
        <v>0</v>
      </c>
      <c r="AM343" s="78">
        <v>0</v>
      </c>
    </row>
    <row r="344" spans="1:39" ht="15" hidden="1" customHeight="1">
      <c r="A344" s="193" t="s">
        <v>679</v>
      </c>
      <c r="C344" s="89" t="s">
        <v>461</v>
      </c>
      <c r="D344" s="193"/>
      <c r="E344" s="198"/>
      <c r="F344" s="198"/>
      <c r="G344" s="53"/>
      <c r="H344" s="53"/>
      <c r="I344" s="53"/>
      <c r="K344" s="76"/>
      <c r="L344" s="76"/>
      <c r="M344" s="76"/>
      <c r="N344" s="76"/>
      <c r="O344" s="76"/>
      <c r="P344" s="59"/>
      <c r="Q344" s="59"/>
      <c r="R344" s="59"/>
      <c r="S344" s="59"/>
      <c r="T344" s="59"/>
      <c r="U344" s="59"/>
      <c r="V344" s="76"/>
      <c r="W344" s="59"/>
      <c r="X344" s="59"/>
      <c r="Y344" s="59"/>
      <c r="Z344" s="59"/>
      <c r="AA344" s="59"/>
      <c r="AB344" s="59"/>
      <c r="AC344" s="76"/>
      <c r="AD344" s="59"/>
      <c r="AE344" s="59"/>
      <c r="AF344" s="59"/>
      <c r="AG344" s="59"/>
      <c r="AH344" s="59"/>
      <c r="AI344" s="59"/>
      <c r="AL344" s="78">
        <v>0</v>
      </c>
      <c r="AM344" s="78">
        <v>0</v>
      </c>
    </row>
    <row r="345" spans="1:39" s="11" customFormat="1" ht="15" hidden="1" customHeight="1">
      <c r="A345" s="166" t="s">
        <v>679</v>
      </c>
      <c r="B345" s="162"/>
      <c r="C345" s="162" t="s">
        <v>680</v>
      </c>
      <c r="D345" s="27"/>
      <c r="E345" s="27"/>
      <c r="F345" s="27"/>
      <c r="G345" s="27"/>
      <c r="H345" s="27"/>
      <c r="I345" s="27"/>
      <c r="J345" s="27"/>
      <c r="K345" s="76"/>
      <c r="L345" s="76"/>
      <c r="M345" s="76"/>
      <c r="N345" s="76"/>
      <c r="O345" s="76"/>
      <c r="P345" s="77">
        <v>0</v>
      </c>
      <c r="Q345" s="77"/>
      <c r="R345" s="77"/>
      <c r="S345" s="77"/>
      <c r="T345" s="77"/>
      <c r="U345" s="77"/>
      <c r="V345" s="76"/>
      <c r="W345" s="533">
        <v>0</v>
      </c>
      <c r="X345" s="533"/>
      <c r="Y345" s="533"/>
      <c r="Z345" s="533"/>
      <c r="AA345" s="533"/>
      <c r="AB345" s="533"/>
      <c r="AC345" s="76"/>
      <c r="AD345" s="533">
        <v>0</v>
      </c>
      <c r="AE345" s="533"/>
      <c r="AF345" s="533"/>
      <c r="AG345" s="533"/>
      <c r="AH345" s="533"/>
      <c r="AI345" s="533"/>
      <c r="AJ345" s="75"/>
      <c r="AK345" s="78"/>
      <c r="AL345" s="78">
        <v>0</v>
      </c>
      <c r="AM345" s="78">
        <v>0</v>
      </c>
    </row>
    <row r="346" spans="1:39" s="11" customFormat="1" ht="15" hidden="1" customHeight="1">
      <c r="A346" s="166" t="s">
        <v>679</v>
      </c>
      <c r="B346" s="162"/>
      <c r="C346" s="89" t="s">
        <v>681</v>
      </c>
      <c r="D346" s="193"/>
      <c r="E346" s="200"/>
      <c r="F346" s="200"/>
      <c r="G346" s="13"/>
      <c r="H346" s="13"/>
      <c r="K346" s="76"/>
      <c r="L346" s="76"/>
      <c r="M346" s="76"/>
      <c r="N346" s="76"/>
      <c r="O346" s="76"/>
      <c r="P346" s="77">
        <v>0</v>
      </c>
      <c r="Q346" s="77"/>
      <c r="R346" s="77"/>
      <c r="S346" s="77"/>
      <c r="T346" s="77"/>
      <c r="U346" s="77"/>
      <c r="V346" s="76"/>
      <c r="W346" s="533">
        <v>0</v>
      </c>
      <c r="X346" s="533"/>
      <c r="Y346" s="533"/>
      <c r="Z346" s="533"/>
      <c r="AA346" s="533"/>
      <c r="AB346" s="533"/>
      <c r="AC346" s="76"/>
      <c r="AD346" s="533">
        <v>0</v>
      </c>
      <c r="AE346" s="533"/>
      <c r="AF346" s="533"/>
      <c r="AG346" s="533"/>
      <c r="AH346" s="533"/>
      <c r="AI346" s="533"/>
      <c r="AJ346" s="75"/>
      <c r="AK346" s="78"/>
      <c r="AL346" s="78">
        <v>0</v>
      </c>
      <c r="AM346" s="78">
        <v>0</v>
      </c>
    </row>
    <row r="347" spans="1:39" s="40" customFormat="1" ht="15" hidden="1" customHeight="1">
      <c r="A347" s="166" t="s">
        <v>679</v>
      </c>
      <c r="B347" s="162"/>
      <c r="C347" s="40" t="s">
        <v>141</v>
      </c>
      <c r="D347" s="48" t="s">
        <v>428</v>
      </c>
      <c r="E347" s="295"/>
      <c r="F347" s="295"/>
      <c r="G347" s="53"/>
      <c r="H347" s="53"/>
      <c r="I347" s="41"/>
      <c r="J347" s="41"/>
      <c r="K347" s="79"/>
      <c r="L347" s="79"/>
      <c r="M347" s="79"/>
      <c r="N347" s="79"/>
      <c r="O347" s="79"/>
      <c r="P347" s="139">
        <v>0</v>
      </c>
      <c r="Q347" s="139"/>
      <c r="R347" s="139"/>
      <c r="S347" s="139"/>
      <c r="T347" s="139"/>
      <c r="U347" s="139"/>
      <c r="V347" s="79"/>
      <c r="W347" s="493">
        <v>0</v>
      </c>
      <c r="X347" s="493"/>
      <c r="Y347" s="493"/>
      <c r="Z347" s="493"/>
      <c r="AA347" s="493"/>
      <c r="AB347" s="493"/>
      <c r="AC347" s="79"/>
      <c r="AD347" s="493">
        <v>0</v>
      </c>
      <c r="AE347" s="493"/>
      <c r="AF347" s="493"/>
      <c r="AG347" s="493"/>
      <c r="AH347" s="493"/>
      <c r="AI347" s="493"/>
      <c r="AJ347" s="84"/>
      <c r="AK347" s="78"/>
      <c r="AL347" s="78">
        <v>0</v>
      </c>
      <c r="AM347" s="78">
        <v>0</v>
      </c>
    </row>
    <row r="348" spans="1:39" s="40" customFormat="1" ht="15" hidden="1" customHeight="1">
      <c r="A348" s="166" t="s">
        <v>679</v>
      </c>
      <c r="B348" s="162"/>
      <c r="C348" s="40" t="s">
        <v>141</v>
      </c>
      <c r="D348" s="48" t="s">
        <v>426</v>
      </c>
      <c r="E348" s="295"/>
      <c r="F348" s="295"/>
      <c r="G348" s="53"/>
      <c r="H348" s="53"/>
      <c r="I348" s="41"/>
      <c r="J348" s="41"/>
      <c r="K348" s="79"/>
      <c r="L348" s="79"/>
      <c r="M348" s="79"/>
      <c r="N348" s="79"/>
      <c r="O348" s="79"/>
      <c r="P348" s="139">
        <v>0</v>
      </c>
      <c r="Q348" s="139"/>
      <c r="R348" s="139"/>
      <c r="S348" s="139"/>
      <c r="T348" s="139"/>
      <c r="U348" s="139"/>
      <c r="V348" s="79"/>
      <c r="W348" s="493">
        <v>0</v>
      </c>
      <c r="X348" s="493"/>
      <c r="Y348" s="493"/>
      <c r="Z348" s="493"/>
      <c r="AA348" s="493"/>
      <c r="AB348" s="493"/>
      <c r="AC348" s="79"/>
      <c r="AD348" s="493">
        <v>0</v>
      </c>
      <c r="AE348" s="493"/>
      <c r="AF348" s="493"/>
      <c r="AG348" s="493"/>
      <c r="AH348" s="493"/>
      <c r="AI348" s="493"/>
      <c r="AJ348" s="84"/>
      <c r="AK348" s="78"/>
      <c r="AL348" s="78">
        <v>0</v>
      </c>
      <c r="AM348" s="78">
        <v>0</v>
      </c>
    </row>
    <row r="349" spans="1:39" s="11" customFormat="1" ht="15" hidden="1" customHeight="1">
      <c r="A349" s="166" t="s">
        <v>679</v>
      </c>
      <c r="B349" s="162"/>
      <c r="C349" s="89" t="s">
        <v>682</v>
      </c>
      <c r="D349" s="271"/>
      <c r="E349" s="271"/>
      <c r="F349" s="271"/>
      <c r="G349" s="13"/>
      <c r="H349" s="13"/>
      <c r="K349" s="76"/>
      <c r="L349" s="76"/>
      <c r="M349" s="76"/>
      <c r="N349" s="76"/>
      <c r="O349" s="76"/>
      <c r="P349" s="77">
        <v>0</v>
      </c>
      <c r="Q349" s="77"/>
      <c r="R349" s="77"/>
      <c r="S349" s="77"/>
      <c r="T349" s="77"/>
      <c r="U349" s="77"/>
      <c r="V349" s="76"/>
      <c r="W349" s="533">
        <v>0</v>
      </c>
      <c r="X349" s="533"/>
      <c r="Y349" s="533"/>
      <c r="Z349" s="533"/>
      <c r="AA349" s="533"/>
      <c r="AB349" s="533"/>
      <c r="AC349" s="76"/>
      <c r="AD349" s="533">
        <v>0</v>
      </c>
      <c r="AE349" s="533"/>
      <c r="AF349" s="533"/>
      <c r="AG349" s="533"/>
      <c r="AH349" s="533"/>
      <c r="AI349" s="533"/>
      <c r="AJ349" s="75"/>
      <c r="AK349" s="78"/>
      <c r="AL349" s="78">
        <v>0</v>
      </c>
      <c r="AM349" s="78">
        <v>0</v>
      </c>
    </row>
    <row r="350" spans="1:39" s="40" customFormat="1" ht="15" hidden="1" customHeight="1">
      <c r="A350" s="166" t="s">
        <v>679</v>
      </c>
      <c r="B350" s="162"/>
      <c r="C350" s="40" t="s">
        <v>141</v>
      </c>
      <c r="D350" s="48" t="s">
        <v>427</v>
      </c>
      <c r="E350" s="295"/>
      <c r="F350" s="295"/>
      <c r="G350" s="53"/>
      <c r="H350" s="53"/>
      <c r="I350" s="41"/>
      <c r="J350" s="41"/>
      <c r="K350" s="79"/>
      <c r="L350" s="79"/>
      <c r="M350" s="79"/>
      <c r="N350" s="79"/>
      <c r="O350" s="79"/>
      <c r="P350" s="139">
        <v>0</v>
      </c>
      <c r="Q350" s="139"/>
      <c r="R350" s="139"/>
      <c r="S350" s="139"/>
      <c r="T350" s="139"/>
      <c r="U350" s="139"/>
      <c r="V350" s="79"/>
      <c r="W350" s="493">
        <v>0</v>
      </c>
      <c r="X350" s="493"/>
      <c r="Y350" s="493"/>
      <c r="Z350" s="493"/>
      <c r="AA350" s="493"/>
      <c r="AB350" s="493"/>
      <c r="AC350" s="79"/>
      <c r="AD350" s="493">
        <v>0</v>
      </c>
      <c r="AE350" s="493"/>
      <c r="AF350" s="493"/>
      <c r="AG350" s="493"/>
      <c r="AH350" s="493"/>
      <c r="AI350" s="493"/>
      <c r="AJ350" s="84"/>
      <c r="AK350" s="78"/>
      <c r="AL350" s="78">
        <v>0</v>
      </c>
      <c r="AM350" s="78">
        <v>0</v>
      </c>
    </row>
    <row r="351" spans="1:39" s="40" customFormat="1" ht="15" hidden="1" customHeight="1">
      <c r="A351" s="166" t="s">
        <v>679</v>
      </c>
      <c r="B351" s="162"/>
      <c r="C351" s="40" t="s">
        <v>141</v>
      </c>
      <c r="D351" s="48" t="s">
        <v>419</v>
      </c>
      <c r="E351" s="295"/>
      <c r="F351" s="295"/>
      <c r="G351" s="53"/>
      <c r="H351" s="53"/>
      <c r="I351" s="41"/>
      <c r="J351" s="41"/>
      <c r="K351" s="79"/>
      <c r="L351" s="79"/>
      <c r="M351" s="79"/>
      <c r="N351" s="79"/>
      <c r="O351" s="79"/>
      <c r="P351" s="139">
        <v>0</v>
      </c>
      <c r="Q351" s="139"/>
      <c r="R351" s="139"/>
      <c r="S351" s="139"/>
      <c r="T351" s="139"/>
      <c r="U351" s="139"/>
      <c r="V351" s="79"/>
      <c r="W351" s="493">
        <v>0</v>
      </c>
      <c r="X351" s="493"/>
      <c r="Y351" s="493"/>
      <c r="Z351" s="493"/>
      <c r="AA351" s="493"/>
      <c r="AB351" s="493"/>
      <c r="AC351" s="79"/>
      <c r="AD351" s="503">
        <v>0</v>
      </c>
      <c r="AE351" s="503"/>
      <c r="AF351" s="503"/>
      <c r="AG351" s="503"/>
      <c r="AH351" s="503"/>
      <c r="AI351" s="503"/>
      <c r="AJ351" s="84"/>
      <c r="AK351" s="78"/>
      <c r="AL351" s="78">
        <v>0</v>
      </c>
      <c r="AM351" s="78">
        <v>0</v>
      </c>
    </row>
    <row r="352" spans="1:39" s="11" customFormat="1" ht="15" hidden="1" customHeight="1">
      <c r="A352" s="166" t="s">
        <v>679</v>
      </c>
      <c r="B352" s="162"/>
      <c r="C352" s="162" t="s">
        <v>683</v>
      </c>
      <c r="D352" s="27"/>
      <c r="E352" s="27"/>
      <c r="F352" s="27"/>
      <c r="G352" s="27"/>
      <c r="H352" s="27"/>
      <c r="I352" s="27"/>
      <c r="J352" s="27"/>
      <c r="K352" s="27"/>
      <c r="L352" s="27"/>
      <c r="M352" s="27"/>
      <c r="N352" s="27"/>
      <c r="O352" s="27"/>
      <c r="P352" s="329">
        <v>0</v>
      </c>
      <c r="Q352" s="329"/>
      <c r="R352" s="329"/>
      <c r="S352" s="329"/>
      <c r="T352" s="329"/>
      <c r="U352" s="329"/>
      <c r="V352" s="76"/>
      <c r="W352" s="551">
        <v>0</v>
      </c>
      <c r="X352" s="551"/>
      <c r="Y352" s="551"/>
      <c r="Z352" s="551"/>
      <c r="AA352" s="551"/>
      <c r="AB352" s="551"/>
      <c r="AC352" s="76"/>
      <c r="AD352" s="551">
        <v>0</v>
      </c>
      <c r="AE352" s="551"/>
      <c r="AF352" s="551"/>
      <c r="AG352" s="551"/>
      <c r="AH352" s="551"/>
      <c r="AI352" s="551"/>
      <c r="AJ352" s="75"/>
      <c r="AK352" s="78"/>
      <c r="AL352" s="78">
        <v>0</v>
      </c>
      <c r="AM352" s="78">
        <v>0</v>
      </c>
    </row>
    <row r="353" spans="1:39" ht="15" hidden="1" customHeight="1">
      <c r="A353" s="193" t="s">
        <v>679</v>
      </c>
      <c r="C353" s="89" t="s">
        <v>462</v>
      </c>
      <c r="D353" s="193"/>
      <c r="E353" s="198"/>
      <c r="F353" s="198"/>
      <c r="G353" s="53"/>
      <c r="H353" s="53"/>
      <c r="I353" s="53"/>
      <c r="K353" s="53"/>
      <c r="L353" s="53"/>
      <c r="M353" s="53"/>
      <c r="N353" s="53"/>
      <c r="O353" s="53"/>
      <c r="P353" s="59"/>
      <c r="Q353" s="59"/>
      <c r="R353" s="59"/>
      <c r="S353" s="59"/>
      <c r="T353" s="59"/>
      <c r="U353" s="59"/>
      <c r="V353" s="53"/>
      <c r="W353" s="59"/>
      <c r="X353" s="59"/>
      <c r="Y353" s="59"/>
      <c r="Z353" s="59"/>
      <c r="AA353" s="59"/>
      <c r="AB353" s="59"/>
      <c r="AC353" s="53"/>
      <c r="AD353" s="59"/>
      <c r="AE353" s="59"/>
      <c r="AF353" s="59"/>
      <c r="AG353" s="59"/>
      <c r="AH353" s="59"/>
      <c r="AI353" s="59"/>
      <c r="AL353" s="78">
        <v>0</v>
      </c>
      <c r="AM353" s="78">
        <v>0</v>
      </c>
    </row>
    <row r="354" spans="1:39" s="11" customFormat="1" ht="15" hidden="1" customHeight="1">
      <c r="A354" s="166" t="s">
        <v>679</v>
      </c>
      <c r="B354" s="162"/>
      <c r="C354" s="162" t="s">
        <v>680</v>
      </c>
      <c r="D354" s="27"/>
      <c r="E354" s="27"/>
      <c r="F354" s="27"/>
      <c r="G354" s="27"/>
      <c r="H354" s="27"/>
      <c r="I354" s="27"/>
      <c r="J354" s="27"/>
      <c r="K354" s="76"/>
      <c r="L354" s="76"/>
      <c r="M354" s="76"/>
      <c r="N354" s="76"/>
      <c r="O354" s="76"/>
      <c r="P354" s="77">
        <v>0</v>
      </c>
      <c r="Q354" s="77"/>
      <c r="R354" s="77"/>
      <c r="S354" s="77"/>
      <c r="T354" s="77"/>
      <c r="U354" s="77"/>
      <c r="V354" s="76"/>
      <c r="W354" s="533">
        <v>0</v>
      </c>
      <c r="X354" s="533"/>
      <c r="Y354" s="533"/>
      <c r="Z354" s="533"/>
      <c r="AA354" s="533"/>
      <c r="AB354" s="533"/>
      <c r="AC354" s="76"/>
      <c r="AD354" s="588">
        <v>0</v>
      </c>
      <c r="AE354" s="588"/>
      <c r="AF354" s="588"/>
      <c r="AG354" s="588"/>
      <c r="AH354" s="588"/>
      <c r="AI354" s="588"/>
      <c r="AJ354" s="75"/>
      <c r="AK354" s="307"/>
      <c r="AL354" s="307">
        <v>0</v>
      </c>
      <c r="AM354" s="307">
        <v>0</v>
      </c>
    </row>
    <row r="355" spans="1:39" s="11" customFormat="1" ht="15" hidden="1" customHeight="1" thickBot="1">
      <c r="A355" s="166" t="s">
        <v>679</v>
      </c>
      <c r="B355" s="162"/>
      <c r="C355" s="162" t="s">
        <v>683</v>
      </c>
      <c r="D355" s="27"/>
      <c r="E355" s="27"/>
      <c r="F355" s="27"/>
      <c r="G355" s="27"/>
      <c r="H355" s="27"/>
      <c r="I355" s="27"/>
      <c r="J355" s="27"/>
      <c r="K355" s="76"/>
      <c r="L355" s="76"/>
      <c r="M355" s="76"/>
      <c r="N355" s="76"/>
      <c r="O355" s="76"/>
      <c r="P355" s="144">
        <v>0</v>
      </c>
      <c r="Q355" s="144"/>
      <c r="R355" s="144"/>
      <c r="S355" s="144"/>
      <c r="T355" s="144"/>
      <c r="U355" s="144"/>
      <c r="V355" s="76"/>
      <c r="W355" s="502">
        <v>0</v>
      </c>
      <c r="X355" s="502"/>
      <c r="Y355" s="502"/>
      <c r="Z355" s="502"/>
      <c r="AA355" s="502"/>
      <c r="AB355" s="502"/>
      <c r="AC355" s="76"/>
      <c r="AD355" s="502">
        <v>0</v>
      </c>
      <c r="AE355" s="502"/>
      <c r="AF355" s="502"/>
      <c r="AG355" s="502"/>
      <c r="AH355" s="502"/>
      <c r="AI355" s="502"/>
      <c r="AJ355" s="75"/>
      <c r="AK355" s="78"/>
      <c r="AL355" s="78">
        <v>0</v>
      </c>
      <c r="AM355" s="78">
        <v>0</v>
      </c>
    </row>
    <row r="356" spans="1:39" ht="15" hidden="1" customHeight="1" outlineLevel="1" thickTop="1">
      <c r="A356" s="166" t="s">
        <v>679</v>
      </c>
      <c r="C356" s="145" t="s">
        <v>252</v>
      </c>
      <c r="D356" s="53"/>
      <c r="E356" s="53"/>
      <c r="F356" s="53"/>
      <c r="G356" s="53"/>
      <c r="H356" s="53"/>
      <c r="I356" s="53"/>
      <c r="J356" s="53"/>
      <c r="K356" s="53"/>
      <c r="M356" s="53"/>
      <c r="N356" s="53"/>
      <c r="O356" s="53"/>
      <c r="P356" s="53"/>
      <c r="Q356" s="53"/>
      <c r="R356" s="53"/>
      <c r="S356" s="53"/>
      <c r="T356" s="53"/>
      <c r="U356" s="53"/>
      <c r="V356" s="53"/>
      <c r="AL356" s="78">
        <v>0</v>
      </c>
      <c r="AM356" s="78">
        <v>0</v>
      </c>
    </row>
    <row r="357" spans="1:39" ht="15" hidden="1" customHeight="1" outlineLevel="1">
      <c r="A357" s="166" t="s">
        <v>679</v>
      </c>
      <c r="C357" s="145" t="s">
        <v>141</v>
      </c>
      <c r="D357" s="145" t="s">
        <v>684</v>
      </c>
      <c r="E357" s="53"/>
      <c r="F357" s="53"/>
      <c r="G357" s="53"/>
      <c r="H357" s="53"/>
      <c r="I357" s="53"/>
      <c r="J357" s="53"/>
      <c r="K357" s="53"/>
      <c r="L357" s="53"/>
      <c r="M357" s="53"/>
      <c r="N357" s="53"/>
      <c r="O357" s="53"/>
      <c r="P357" s="53"/>
      <c r="Q357" s="53"/>
      <c r="R357" s="53"/>
      <c r="S357" s="53"/>
      <c r="T357" s="53"/>
      <c r="U357" s="53"/>
      <c r="V357" s="53"/>
      <c r="AD357" s="593"/>
      <c r="AE357" s="593"/>
      <c r="AF357" s="593"/>
      <c r="AG357" s="593"/>
      <c r="AH357" s="593"/>
      <c r="AI357" s="593"/>
      <c r="AL357" s="78">
        <v>0</v>
      </c>
      <c r="AM357" s="78">
        <v>0</v>
      </c>
    </row>
    <row r="358" spans="1:39" ht="15" hidden="1" customHeight="1" outlineLevel="1">
      <c r="A358" s="166" t="s">
        <v>679</v>
      </c>
      <c r="C358" s="145" t="s">
        <v>141</v>
      </c>
      <c r="D358" s="145" t="s">
        <v>685</v>
      </c>
      <c r="E358" s="53"/>
      <c r="F358" s="53"/>
      <c r="G358" s="53"/>
      <c r="H358" s="53"/>
      <c r="I358" s="53"/>
      <c r="J358" s="53"/>
      <c r="K358" s="53"/>
      <c r="L358" s="53"/>
      <c r="M358" s="53"/>
      <c r="N358" s="53"/>
      <c r="O358" s="53"/>
      <c r="P358" s="53"/>
      <c r="Q358" s="53"/>
      <c r="R358" s="53"/>
      <c r="S358" s="53"/>
      <c r="T358" s="53"/>
      <c r="U358" s="53"/>
      <c r="V358" s="53"/>
      <c r="AD358" s="593"/>
      <c r="AE358" s="593"/>
      <c r="AF358" s="593"/>
      <c r="AG358" s="593"/>
      <c r="AH358" s="593"/>
      <c r="AI358" s="593"/>
      <c r="AL358" s="78">
        <v>0</v>
      </c>
      <c r="AM358" s="78">
        <v>0</v>
      </c>
    </row>
    <row r="359" spans="1:39" ht="15" hidden="1" customHeight="1" outlineLevel="1">
      <c r="A359" s="166" t="s">
        <v>679</v>
      </c>
      <c r="C359" s="145" t="s">
        <v>141</v>
      </c>
      <c r="D359" s="145" t="s">
        <v>686</v>
      </c>
      <c r="E359" s="53"/>
      <c r="F359" s="53"/>
      <c r="G359" s="53"/>
      <c r="H359" s="53"/>
      <c r="I359" s="53"/>
      <c r="J359" s="53"/>
      <c r="K359" s="53"/>
      <c r="L359" s="53"/>
      <c r="M359" s="53"/>
      <c r="N359" s="53"/>
      <c r="O359" s="53"/>
      <c r="P359" s="53"/>
      <c r="Q359" s="53"/>
      <c r="R359" s="53"/>
      <c r="S359" s="53"/>
      <c r="T359" s="53"/>
      <c r="U359" s="53"/>
      <c r="V359" s="53"/>
      <c r="AD359" s="593"/>
      <c r="AE359" s="593"/>
      <c r="AF359" s="593"/>
      <c r="AG359" s="593"/>
      <c r="AH359" s="593"/>
      <c r="AI359" s="593"/>
      <c r="AL359" s="78">
        <v>0</v>
      </c>
      <c r="AM359" s="78">
        <v>0</v>
      </c>
    </row>
    <row r="360" spans="1:39" ht="15" hidden="1" customHeight="1" outlineLevel="1">
      <c r="A360" s="166" t="s">
        <v>679</v>
      </c>
      <c r="C360" s="145" t="s">
        <v>141</v>
      </c>
      <c r="D360" s="145" t="s">
        <v>543</v>
      </c>
      <c r="E360" s="53"/>
      <c r="F360" s="53"/>
      <c r="G360" s="53"/>
      <c r="H360" s="53"/>
      <c r="I360" s="53"/>
      <c r="J360" s="53"/>
      <c r="K360" s="53"/>
      <c r="L360" s="53"/>
      <c r="M360" s="53"/>
      <c r="N360" s="53"/>
      <c r="O360" s="53"/>
      <c r="P360" s="53"/>
      <c r="Q360" s="53"/>
      <c r="R360" s="53"/>
      <c r="S360" s="53"/>
      <c r="T360" s="53"/>
      <c r="U360" s="53"/>
      <c r="V360" s="53"/>
      <c r="AD360" s="593"/>
      <c r="AE360" s="593"/>
      <c r="AF360" s="593"/>
      <c r="AG360" s="593"/>
      <c r="AH360" s="593"/>
      <c r="AI360" s="593"/>
      <c r="AL360" s="78">
        <v>0</v>
      </c>
      <c r="AM360" s="78">
        <v>0</v>
      </c>
    </row>
    <row r="361" spans="1:39" ht="15" hidden="1" customHeight="1" outlineLevel="1">
      <c r="A361" s="166" t="s">
        <v>679</v>
      </c>
      <c r="C361" s="145" t="s">
        <v>141</v>
      </c>
      <c r="D361" s="145" t="s">
        <v>544</v>
      </c>
      <c r="E361" s="53"/>
      <c r="F361" s="53"/>
      <c r="G361" s="53"/>
      <c r="H361" s="53"/>
      <c r="I361" s="53"/>
      <c r="J361" s="53"/>
      <c r="K361" s="53"/>
      <c r="L361" s="53"/>
      <c r="M361" s="53"/>
      <c r="N361" s="53"/>
      <c r="O361" s="53"/>
      <c r="P361" s="53"/>
      <c r="Q361" s="53"/>
      <c r="R361" s="53"/>
      <c r="S361" s="53"/>
      <c r="T361" s="53"/>
      <c r="U361" s="53"/>
      <c r="V361" s="53"/>
      <c r="AD361" s="593"/>
      <c r="AE361" s="593"/>
      <c r="AF361" s="593"/>
      <c r="AG361" s="593"/>
      <c r="AH361" s="593"/>
      <c r="AI361" s="593"/>
      <c r="AL361" s="78">
        <v>0</v>
      </c>
      <c r="AM361" s="78">
        <v>0</v>
      </c>
    </row>
    <row r="362" spans="1:39" ht="15" hidden="1" customHeight="1" collapsed="1" thickTop="1">
      <c r="A362" s="166" t="s">
        <v>679</v>
      </c>
      <c r="D362" s="53"/>
      <c r="E362" s="53"/>
      <c r="F362" s="53"/>
      <c r="G362" s="53"/>
      <c r="H362" s="53"/>
      <c r="I362" s="53"/>
      <c r="J362" s="53"/>
      <c r="K362" s="53"/>
      <c r="L362" s="53"/>
      <c r="M362" s="53"/>
      <c r="N362" s="53"/>
      <c r="O362" s="53"/>
      <c r="P362" s="53"/>
      <c r="Q362" s="53"/>
      <c r="R362" s="53"/>
      <c r="S362" s="53"/>
      <c r="T362" s="53"/>
      <c r="U362" s="53"/>
      <c r="V362" s="53"/>
      <c r="AL362" s="78">
        <v>0</v>
      </c>
      <c r="AM362" s="78">
        <v>0</v>
      </c>
    </row>
    <row r="363" spans="1:39" ht="15" hidden="1" customHeight="1">
      <c r="A363" s="166" t="s">
        <v>679</v>
      </c>
      <c r="B363" s="162" t="s">
        <v>679</v>
      </c>
      <c r="C363" s="162" t="s">
        <v>454</v>
      </c>
      <c r="D363" s="53"/>
      <c r="E363" s="53"/>
      <c r="F363" s="53"/>
      <c r="G363" s="53"/>
      <c r="H363" s="53"/>
      <c r="I363" s="53"/>
      <c r="J363" s="53"/>
      <c r="K363" s="53"/>
      <c r="L363" s="53"/>
      <c r="M363" s="53"/>
      <c r="N363" s="53"/>
      <c r="O363" s="53"/>
      <c r="P363" s="53"/>
      <c r="Q363" s="53"/>
      <c r="R363" s="53"/>
      <c r="S363" s="53"/>
      <c r="T363" s="53"/>
      <c r="U363" s="53"/>
      <c r="V363" s="53"/>
      <c r="AI363" s="41"/>
      <c r="AL363" s="78">
        <v>0</v>
      </c>
      <c r="AM363" s="78">
        <v>0</v>
      </c>
    </row>
    <row r="364" spans="1:39" ht="15" hidden="1" customHeight="1">
      <c r="A364" s="283" t="s">
        <v>679</v>
      </c>
      <c r="B364" s="145"/>
      <c r="C364" s="552"/>
      <c r="D364" s="552"/>
      <c r="E364" s="552"/>
      <c r="F364" s="328"/>
      <c r="G364" s="53"/>
      <c r="H364" s="53"/>
      <c r="K364" s="65"/>
      <c r="L364" s="65"/>
      <c r="M364" s="65"/>
      <c r="N364" s="65"/>
      <c r="O364" s="65"/>
      <c r="P364" s="148" t="s">
        <v>299</v>
      </c>
      <c r="Q364" s="148"/>
      <c r="R364" s="148"/>
      <c r="S364" s="148"/>
      <c r="T364" s="148"/>
      <c r="U364" s="148"/>
      <c r="V364" s="65"/>
      <c r="W364" s="553" t="s">
        <v>161</v>
      </c>
      <c r="X364" s="553"/>
      <c r="Y364" s="553"/>
      <c r="Z364" s="553"/>
      <c r="AA364" s="553"/>
      <c r="AB364" s="553"/>
      <c r="AC364" s="65"/>
      <c r="AD364" s="590" t="s">
        <v>121</v>
      </c>
      <c r="AE364" s="590"/>
      <c r="AF364" s="590"/>
      <c r="AG364" s="590"/>
      <c r="AH364" s="590"/>
      <c r="AI364" s="590"/>
      <c r="AJ364" s="71"/>
      <c r="AL364" s="78">
        <v>0</v>
      </c>
      <c r="AM364" s="78">
        <v>0</v>
      </c>
    </row>
    <row r="365" spans="1:39" ht="15" hidden="1" customHeight="1">
      <c r="A365" s="283" t="s">
        <v>679</v>
      </c>
      <c r="B365" s="145"/>
      <c r="C365" s="552"/>
      <c r="D365" s="552"/>
      <c r="E365" s="552"/>
      <c r="F365" s="328"/>
      <c r="G365" s="53"/>
      <c r="H365" s="53"/>
      <c r="I365" s="65"/>
      <c r="K365" s="65"/>
      <c r="L365" s="65"/>
      <c r="M365" s="65"/>
      <c r="N365" s="65"/>
      <c r="O365" s="65"/>
      <c r="P365" s="149"/>
      <c r="Q365" s="149"/>
      <c r="R365" s="149"/>
      <c r="S365" s="149"/>
      <c r="T365" s="149"/>
      <c r="U365" s="149"/>
      <c r="V365" s="65"/>
      <c r="W365" s="554"/>
      <c r="X365" s="554"/>
      <c r="Y365" s="554"/>
      <c r="Z365" s="554"/>
      <c r="AA365" s="554"/>
      <c r="AB365" s="554"/>
      <c r="AC365" s="65"/>
      <c r="AD365" s="591"/>
      <c r="AE365" s="591"/>
      <c r="AF365" s="591"/>
      <c r="AG365" s="591"/>
      <c r="AH365" s="591"/>
      <c r="AI365" s="591"/>
      <c r="AJ365" s="71"/>
      <c r="AL365" s="78">
        <v>0</v>
      </c>
      <c r="AM365" s="78">
        <v>0</v>
      </c>
    </row>
    <row r="366" spans="1:39" ht="15" hidden="1" customHeight="1">
      <c r="A366" s="283"/>
      <c r="B366" s="145"/>
      <c r="C366" s="49"/>
      <c r="D366" s="49"/>
      <c r="E366" s="49"/>
      <c r="F366" s="49"/>
      <c r="G366" s="49"/>
      <c r="H366" s="49"/>
      <c r="I366" s="49"/>
      <c r="J366" s="49"/>
      <c r="K366" s="79"/>
      <c r="L366" s="79"/>
      <c r="M366" s="79"/>
      <c r="N366" s="79"/>
      <c r="O366" s="79"/>
      <c r="P366" s="139" t="s">
        <v>155</v>
      </c>
      <c r="Q366" s="139"/>
      <c r="R366" s="139"/>
      <c r="S366" s="139"/>
      <c r="T366" s="139"/>
      <c r="U366" s="139"/>
      <c r="V366" s="79"/>
      <c r="W366" s="493" t="s">
        <v>155</v>
      </c>
      <c r="X366" s="493"/>
      <c r="Y366" s="493"/>
      <c r="Z366" s="493"/>
      <c r="AA366" s="493"/>
      <c r="AB366" s="493"/>
      <c r="AD366" s="589" t="s">
        <v>155</v>
      </c>
      <c r="AE366" s="589"/>
      <c r="AF366" s="589"/>
      <c r="AG366" s="589"/>
      <c r="AH366" s="589"/>
      <c r="AI366" s="589"/>
      <c r="AJ366" s="84"/>
      <c r="AL366" s="78">
        <v>0</v>
      </c>
      <c r="AM366" s="78">
        <v>0</v>
      </c>
    </row>
    <row r="367" spans="1:39" ht="15" hidden="1" customHeight="1">
      <c r="A367" s="193" t="s">
        <v>679</v>
      </c>
      <c r="C367" s="18" t="s">
        <v>460</v>
      </c>
      <c r="D367" s="193"/>
      <c r="E367" s="198"/>
      <c r="F367" s="198"/>
      <c r="G367" s="53"/>
      <c r="H367" s="53"/>
      <c r="I367" s="53"/>
      <c r="K367" s="53"/>
      <c r="L367" s="53"/>
      <c r="M367" s="53"/>
      <c r="N367" s="53"/>
      <c r="O367" s="53"/>
      <c r="P367" s="59"/>
      <c r="Q367" s="59"/>
      <c r="R367" s="59"/>
      <c r="S367" s="59"/>
      <c r="T367" s="59"/>
      <c r="U367" s="59"/>
      <c r="V367" s="53"/>
      <c r="W367" s="59"/>
      <c r="X367" s="59"/>
      <c r="Y367" s="59"/>
      <c r="Z367" s="59"/>
      <c r="AA367" s="59"/>
      <c r="AB367" s="59"/>
      <c r="AC367" s="53"/>
      <c r="AD367" s="59"/>
      <c r="AE367" s="59"/>
      <c r="AF367" s="59"/>
      <c r="AG367" s="59"/>
      <c r="AH367" s="59"/>
      <c r="AI367" s="59"/>
      <c r="AJ367" s="53"/>
      <c r="AL367" s="78">
        <v>0</v>
      </c>
      <c r="AM367" s="78">
        <v>0</v>
      </c>
    </row>
    <row r="368" spans="1:39" s="11" customFormat="1" ht="15" hidden="1" customHeight="1">
      <c r="A368" s="166" t="s">
        <v>679</v>
      </c>
      <c r="B368" s="162"/>
      <c r="C368" s="162" t="s">
        <v>680</v>
      </c>
      <c r="D368" s="27"/>
      <c r="E368" s="27"/>
      <c r="F368" s="27"/>
      <c r="G368" s="27"/>
      <c r="H368" s="27"/>
      <c r="I368" s="27"/>
      <c r="J368" s="27"/>
      <c r="K368" s="76"/>
      <c r="L368" s="76"/>
      <c r="M368" s="76"/>
      <c r="N368" s="76"/>
      <c r="O368" s="76"/>
      <c r="P368" s="77">
        <v>0</v>
      </c>
      <c r="Q368" s="77"/>
      <c r="R368" s="77"/>
      <c r="S368" s="77"/>
      <c r="T368" s="77"/>
      <c r="U368" s="77"/>
      <c r="V368" s="76"/>
      <c r="W368" s="533">
        <v>0</v>
      </c>
      <c r="X368" s="533"/>
      <c r="Y368" s="533"/>
      <c r="Z368" s="533"/>
      <c r="AA368" s="533"/>
      <c r="AB368" s="533"/>
      <c r="AC368" s="76"/>
      <c r="AD368" s="533">
        <v>0</v>
      </c>
      <c r="AE368" s="533"/>
      <c r="AF368" s="533"/>
      <c r="AG368" s="533"/>
      <c r="AH368" s="533"/>
      <c r="AI368" s="533"/>
      <c r="AJ368" s="75"/>
      <c r="AK368" s="78"/>
      <c r="AL368" s="78">
        <v>0</v>
      </c>
      <c r="AM368" s="78">
        <v>0</v>
      </c>
    </row>
    <row r="369" spans="1:39" s="11" customFormat="1" ht="15" hidden="1" customHeight="1">
      <c r="A369" s="166" t="s">
        <v>679</v>
      </c>
      <c r="B369" s="162"/>
      <c r="C369" s="89" t="s">
        <v>681</v>
      </c>
      <c r="D369" s="193"/>
      <c r="E369" s="198"/>
      <c r="F369" s="198"/>
      <c r="G369" s="13"/>
      <c r="H369" s="13"/>
      <c r="K369" s="76"/>
      <c r="L369" s="76"/>
      <c r="M369" s="76"/>
      <c r="N369" s="76"/>
      <c r="O369" s="76"/>
      <c r="P369" s="77">
        <v>0</v>
      </c>
      <c r="Q369" s="77"/>
      <c r="R369" s="77"/>
      <c r="S369" s="77"/>
      <c r="T369" s="77"/>
      <c r="U369" s="77"/>
      <c r="V369" s="76"/>
      <c r="W369" s="533">
        <v>0</v>
      </c>
      <c r="X369" s="533"/>
      <c r="Y369" s="533"/>
      <c r="Z369" s="533"/>
      <c r="AA369" s="533"/>
      <c r="AB369" s="533"/>
      <c r="AC369" s="76"/>
      <c r="AD369" s="533">
        <v>0</v>
      </c>
      <c r="AE369" s="533"/>
      <c r="AF369" s="533"/>
      <c r="AG369" s="533"/>
      <c r="AH369" s="533"/>
      <c r="AI369" s="533"/>
      <c r="AJ369" s="75"/>
      <c r="AK369" s="78"/>
      <c r="AL369" s="78">
        <v>0</v>
      </c>
      <c r="AM369" s="78">
        <v>0</v>
      </c>
    </row>
    <row r="370" spans="1:39" s="40" customFormat="1" ht="15" hidden="1" customHeight="1">
      <c r="A370" s="166" t="s">
        <v>679</v>
      </c>
      <c r="B370" s="162"/>
      <c r="C370" s="40" t="s">
        <v>141</v>
      </c>
      <c r="D370" s="48" t="s">
        <v>490</v>
      </c>
      <c r="E370" s="223"/>
      <c r="F370" s="223"/>
      <c r="G370" s="53"/>
      <c r="H370" s="53"/>
      <c r="I370" s="41"/>
      <c r="J370" s="41"/>
      <c r="K370" s="79"/>
      <c r="L370" s="79"/>
      <c r="M370" s="79"/>
      <c r="N370" s="79"/>
      <c r="O370" s="79"/>
      <c r="P370" s="139">
        <v>0</v>
      </c>
      <c r="Q370" s="139"/>
      <c r="R370" s="139"/>
      <c r="S370" s="139"/>
      <c r="T370" s="139"/>
      <c r="U370" s="139"/>
      <c r="V370" s="79"/>
      <c r="W370" s="493">
        <v>0</v>
      </c>
      <c r="X370" s="493"/>
      <c r="Y370" s="493"/>
      <c r="Z370" s="493"/>
      <c r="AA370" s="493"/>
      <c r="AB370" s="493"/>
      <c r="AC370" s="79"/>
      <c r="AD370" s="493">
        <v>0</v>
      </c>
      <c r="AE370" s="493"/>
      <c r="AF370" s="493"/>
      <c r="AG370" s="493"/>
      <c r="AH370" s="493"/>
      <c r="AI370" s="493"/>
      <c r="AJ370" s="84"/>
      <c r="AK370" s="78"/>
      <c r="AL370" s="78">
        <v>0</v>
      </c>
      <c r="AM370" s="78">
        <v>0</v>
      </c>
    </row>
    <row r="371" spans="1:39" s="40" customFormat="1" ht="15" hidden="1" customHeight="1">
      <c r="A371" s="166" t="s">
        <v>679</v>
      </c>
      <c r="B371" s="162"/>
      <c r="C371" s="40" t="s">
        <v>141</v>
      </c>
      <c r="D371" s="48" t="s">
        <v>426</v>
      </c>
      <c r="E371" s="223"/>
      <c r="F371" s="223"/>
      <c r="G371" s="53"/>
      <c r="H371" s="53"/>
      <c r="I371" s="41"/>
      <c r="J371" s="41"/>
      <c r="K371" s="79"/>
      <c r="L371" s="79"/>
      <c r="M371" s="79"/>
      <c r="N371" s="79"/>
      <c r="O371" s="79"/>
      <c r="P371" s="139">
        <v>0</v>
      </c>
      <c r="Q371" s="139"/>
      <c r="R371" s="139"/>
      <c r="S371" s="139"/>
      <c r="T371" s="139"/>
      <c r="U371" s="139"/>
      <c r="V371" s="79"/>
      <c r="W371" s="493">
        <v>0</v>
      </c>
      <c r="X371" s="493"/>
      <c r="Y371" s="493"/>
      <c r="Z371" s="493"/>
      <c r="AA371" s="493"/>
      <c r="AB371" s="493"/>
      <c r="AC371" s="79"/>
      <c r="AD371" s="493">
        <v>0</v>
      </c>
      <c r="AE371" s="493"/>
      <c r="AF371" s="493"/>
      <c r="AG371" s="493"/>
      <c r="AH371" s="493"/>
      <c r="AI371" s="493"/>
      <c r="AJ371" s="84"/>
      <c r="AK371" s="78"/>
      <c r="AL371" s="78">
        <v>0</v>
      </c>
      <c r="AM371" s="78">
        <v>0</v>
      </c>
    </row>
    <row r="372" spans="1:39" s="11" customFormat="1" ht="15" hidden="1" customHeight="1">
      <c r="A372" s="166" t="s">
        <v>679</v>
      </c>
      <c r="B372" s="162"/>
      <c r="C372" s="89" t="s">
        <v>682</v>
      </c>
      <c r="D372" s="193"/>
      <c r="E372" s="198"/>
      <c r="F372" s="198"/>
      <c r="G372" s="13"/>
      <c r="H372" s="13"/>
      <c r="K372" s="76"/>
      <c r="L372" s="76"/>
      <c r="M372" s="76"/>
      <c r="N372" s="76"/>
      <c r="O372" s="76"/>
      <c r="P372" s="77">
        <v>0</v>
      </c>
      <c r="Q372" s="77"/>
      <c r="R372" s="77"/>
      <c r="S372" s="77"/>
      <c r="T372" s="77"/>
      <c r="U372" s="77"/>
      <c r="V372" s="76"/>
      <c r="W372" s="533">
        <v>0</v>
      </c>
      <c r="X372" s="533"/>
      <c r="Y372" s="533"/>
      <c r="Z372" s="533"/>
      <c r="AA372" s="533"/>
      <c r="AB372" s="533"/>
      <c r="AC372" s="76"/>
      <c r="AD372" s="533">
        <v>0</v>
      </c>
      <c r="AE372" s="533"/>
      <c r="AF372" s="533"/>
      <c r="AG372" s="533"/>
      <c r="AH372" s="533"/>
      <c r="AI372" s="533"/>
      <c r="AJ372" s="75"/>
      <c r="AK372" s="78"/>
      <c r="AL372" s="78">
        <v>0</v>
      </c>
      <c r="AM372" s="78">
        <v>0</v>
      </c>
    </row>
    <row r="373" spans="1:39" s="40" customFormat="1" ht="15" hidden="1" customHeight="1">
      <c r="A373" s="166" t="s">
        <v>679</v>
      </c>
      <c r="B373" s="162"/>
      <c r="C373" s="40" t="s">
        <v>141</v>
      </c>
      <c r="D373" s="48" t="s">
        <v>447</v>
      </c>
      <c r="E373" s="223"/>
      <c r="F373" s="223"/>
      <c r="G373" s="53"/>
      <c r="H373" s="53"/>
      <c r="I373" s="41"/>
      <c r="J373" s="41"/>
      <c r="K373" s="79"/>
      <c r="L373" s="79"/>
      <c r="M373" s="79"/>
      <c r="N373" s="79"/>
      <c r="O373" s="79"/>
      <c r="P373" s="139">
        <v>0</v>
      </c>
      <c r="Q373" s="139"/>
      <c r="R373" s="139"/>
      <c r="S373" s="139"/>
      <c r="T373" s="139"/>
      <c r="U373" s="139"/>
      <c r="V373" s="79"/>
      <c r="W373" s="493">
        <v>0</v>
      </c>
      <c r="X373" s="493"/>
      <c r="Y373" s="493"/>
      <c r="Z373" s="493"/>
      <c r="AA373" s="493"/>
      <c r="AB373" s="493"/>
      <c r="AC373" s="79"/>
      <c r="AD373" s="493">
        <v>0</v>
      </c>
      <c r="AE373" s="493"/>
      <c r="AF373" s="493"/>
      <c r="AG373" s="493"/>
      <c r="AH373" s="493"/>
      <c r="AI373" s="493"/>
      <c r="AJ373" s="84"/>
      <c r="AK373" s="78"/>
      <c r="AL373" s="78">
        <v>0</v>
      </c>
      <c r="AM373" s="78">
        <v>0</v>
      </c>
    </row>
    <row r="374" spans="1:39" s="40" customFormat="1" ht="15" hidden="1" customHeight="1">
      <c r="A374" s="166" t="s">
        <v>679</v>
      </c>
      <c r="B374" s="162"/>
      <c r="C374" s="40" t="s">
        <v>141</v>
      </c>
      <c r="D374" s="48" t="s">
        <v>419</v>
      </c>
      <c r="E374" s="223"/>
      <c r="F374" s="223"/>
      <c r="G374" s="53"/>
      <c r="H374" s="53"/>
      <c r="I374" s="41"/>
      <c r="J374" s="41"/>
      <c r="K374" s="79"/>
      <c r="L374" s="79"/>
      <c r="M374" s="79"/>
      <c r="N374" s="79"/>
      <c r="O374" s="79"/>
      <c r="P374" s="139">
        <v>0</v>
      </c>
      <c r="Q374" s="139"/>
      <c r="R374" s="139"/>
      <c r="S374" s="139"/>
      <c r="T374" s="139"/>
      <c r="U374" s="139"/>
      <c r="V374" s="79"/>
      <c r="W374" s="493">
        <v>0</v>
      </c>
      <c r="X374" s="493"/>
      <c r="Y374" s="493"/>
      <c r="Z374" s="493"/>
      <c r="AA374" s="493"/>
      <c r="AB374" s="493"/>
      <c r="AC374" s="79"/>
      <c r="AD374" s="503">
        <v>0</v>
      </c>
      <c r="AE374" s="503"/>
      <c r="AF374" s="503"/>
      <c r="AG374" s="503"/>
      <c r="AH374" s="503"/>
      <c r="AI374" s="503"/>
      <c r="AJ374" s="84"/>
      <c r="AK374" s="78"/>
      <c r="AL374" s="78">
        <v>0</v>
      </c>
      <c r="AM374" s="78">
        <v>0</v>
      </c>
    </row>
    <row r="375" spans="1:39" s="11" customFormat="1" ht="15" hidden="1" customHeight="1">
      <c r="A375" s="166" t="s">
        <v>679</v>
      </c>
      <c r="B375" s="162"/>
      <c r="C375" s="162" t="s">
        <v>683</v>
      </c>
      <c r="D375" s="27"/>
      <c r="E375" s="27"/>
      <c r="F375" s="27"/>
      <c r="G375" s="27"/>
      <c r="H375" s="27"/>
      <c r="I375" s="27"/>
      <c r="J375" s="27"/>
      <c r="K375" s="27"/>
      <c r="L375" s="27"/>
      <c r="M375" s="27"/>
      <c r="N375" s="27"/>
      <c r="O375" s="27"/>
      <c r="P375" s="329">
        <v>0</v>
      </c>
      <c r="Q375" s="329"/>
      <c r="R375" s="329"/>
      <c r="S375" s="329"/>
      <c r="T375" s="329"/>
      <c r="U375" s="329"/>
      <c r="V375" s="76"/>
      <c r="W375" s="551">
        <v>0</v>
      </c>
      <c r="X375" s="551"/>
      <c r="Y375" s="551"/>
      <c r="Z375" s="551"/>
      <c r="AA375" s="551"/>
      <c r="AB375" s="551"/>
      <c r="AC375" s="76"/>
      <c r="AD375" s="551">
        <v>0</v>
      </c>
      <c r="AE375" s="551"/>
      <c r="AF375" s="551"/>
      <c r="AG375" s="551"/>
      <c r="AH375" s="551"/>
      <c r="AI375" s="551"/>
      <c r="AJ375" s="75"/>
      <c r="AK375" s="78"/>
      <c r="AL375" s="78">
        <v>0</v>
      </c>
      <c r="AM375" s="78">
        <v>0</v>
      </c>
    </row>
    <row r="376" spans="1:39" ht="15" hidden="1" customHeight="1">
      <c r="A376" s="193" t="s">
        <v>679</v>
      </c>
      <c r="C376" s="89" t="s">
        <v>461</v>
      </c>
      <c r="D376" s="193"/>
      <c r="E376" s="198"/>
      <c r="F376" s="198"/>
      <c r="G376" s="53"/>
      <c r="H376" s="53"/>
      <c r="I376" s="53"/>
      <c r="K376" s="76"/>
      <c r="L376" s="76"/>
      <c r="M376" s="76"/>
      <c r="N376" s="76"/>
      <c r="O376" s="76"/>
      <c r="P376" s="59"/>
      <c r="Q376" s="59"/>
      <c r="R376" s="59"/>
      <c r="S376" s="59"/>
      <c r="T376" s="59"/>
      <c r="U376" s="59"/>
      <c r="V376" s="76"/>
      <c r="W376" s="59"/>
      <c r="X376" s="59"/>
      <c r="Y376" s="59"/>
      <c r="Z376" s="59"/>
      <c r="AA376" s="59"/>
      <c r="AB376" s="59"/>
      <c r="AC376" s="76"/>
      <c r="AD376" s="59"/>
      <c r="AE376" s="59"/>
      <c r="AF376" s="59"/>
      <c r="AG376" s="59"/>
      <c r="AH376" s="59"/>
      <c r="AI376" s="59"/>
      <c r="AL376" s="78">
        <v>0</v>
      </c>
      <c r="AM376" s="78">
        <v>0</v>
      </c>
    </row>
    <row r="377" spans="1:39" s="11" customFormat="1" ht="15" hidden="1" customHeight="1">
      <c r="A377" s="166" t="s">
        <v>679</v>
      </c>
      <c r="B377" s="162"/>
      <c r="C377" s="162" t="s">
        <v>680</v>
      </c>
      <c r="D377" s="27"/>
      <c r="E377" s="27"/>
      <c r="F377" s="27"/>
      <c r="G377" s="27"/>
      <c r="H377" s="27"/>
      <c r="I377" s="27"/>
      <c r="J377" s="27"/>
      <c r="K377" s="76"/>
      <c r="L377" s="76"/>
      <c r="M377" s="76"/>
      <c r="N377" s="76"/>
      <c r="O377" s="76"/>
      <c r="P377" s="77">
        <v>0</v>
      </c>
      <c r="Q377" s="77"/>
      <c r="R377" s="77"/>
      <c r="S377" s="77"/>
      <c r="T377" s="77"/>
      <c r="U377" s="77"/>
      <c r="V377" s="76"/>
      <c r="W377" s="533">
        <v>0</v>
      </c>
      <c r="X377" s="533"/>
      <c r="Y377" s="533"/>
      <c r="Z377" s="533"/>
      <c r="AA377" s="533"/>
      <c r="AB377" s="533"/>
      <c r="AC377" s="76"/>
      <c r="AD377" s="533">
        <v>0</v>
      </c>
      <c r="AE377" s="533"/>
      <c r="AF377" s="533"/>
      <c r="AG377" s="533"/>
      <c r="AH377" s="533"/>
      <c r="AI377" s="533"/>
      <c r="AJ377" s="75"/>
      <c r="AK377" s="78"/>
      <c r="AL377" s="78">
        <v>0</v>
      </c>
      <c r="AM377" s="78">
        <v>0</v>
      </c>
    </row>
    <row r="378" spans="1:39" s="11" customFormat="1" ht="15" hidden="1" customHeight="1">
      <c r="A378" s="166" t="s">
        <v>679</v>
      </c>
      <c r="B378" s="162"/>
      <c r="C378" s="89" t="s">
        <v>681</v>
      </c>
      <c r="D378" s="193"/>
      <c r="E378" s="200"/>
      <c r="F378" s="200"/>
      <c r="G378" s="13"/>
      <c r="H378" s="13"/>
      <c r="K378" s="76"/>
      <c r="L378" s="76"/>
      <c r="M378" s="76"/>
      <c r="N378" s="76"/>
      <c r="O378" s="76"/>
      <c r="P378" s="77">
        <v>0</v>
      </c>
      <c r="Q378" s="77"/>
      <c r="R378" s="77"/>
      <c r="S378" s="77"/>
      <c r="T378" s="77"/>
      <c r="U378" s="77"/>
      <c r="V378" s="76"/>
      <c r="W378" s="533">
        <v>0</v>
      </c>
      <c r="X378" s="533"/>
      <c r="Y378" s="533"/>
      <c r="Z378" s="533"/>
      <c r="AA378" s="533"/>
      <c r="AB378" s="533"/>
      <c r="AC378" s="76"/>
      <c r="AD378" s="533">
        <v>0</v>
      </c>
      <c r="AE378" s="533"/>
      <c r="AF378" s="533"/>
      <c r="AG378" s="533"/>
      <c r="AH378" s="533"/>
      <c r="AI378" s="533"/>
      <c r="AJ378" s="75"/>
      <c r="AK378" s="78"/>
      <c r="AL378" s="78">
        <v>0</v>
      </c>
      <c r="AM378" s="78">
        <v>0</v>
      </c>
    </row>
    <row r="379" spans="1:39" s="40" customFormat="1" ht="15" hidden="1" customHeight="1">
      <c r="A379" s="166" t="s">
        <v>679</v>
      </c>
      <c r="B379" s="162"/>
      <c r="C379" s="40" t="s">
        <v>141</v>
      </c>
      <c r="D379" s="48" t="s">
        <v>428</v>
      </c>
      <c r="E379" s="295"/>
      <c r="F379" s="295"/>
      <c r="G379" s="53"/>
      <c r="H379" s="53"/>
      <c r="I379" s="41"/>
      <c r="J379" s="41"/>
      <c r="K379" s="79"/>
      <c r="L379" s="79"/>
      <c r="M379" s="79"/>
      <c r="N379" s="79"/>
      <c r="O379" s="79"/>
      <c r="P379" s="139">
        <v>0</v>
      </c>
      <c r="Q379" s="139"/>
      <c r="R379" s="139"/>
      <c r="S379" s="139"/>
      <c r="T379" s="139"/>
      <c r="U379" s="139"/>
      <c r="V379" s="79"/>
      <c r="W379" s="493">
        <v>0</v>
      </c>
      <c r="X379" s="493"/>
      <c r="Y379" s="493"/>
      <c r="Z379" s="493"/>
      <c r="AA379" s="493"/>
      <c r="AB379" s="493"/>
      <c r="AC379" s="79"/>
      <c r="AD379" s="493">
        <v>0</v>
      </c>
      <c r="AE379" s="493"/>
      <c r="AF379" s="493"/>
      <c r="AG379" s="493"/>
      <c r="AH379" s="493"/>
      <c r="AI379" s="493"/>
      <c r="AJ379" s="84"/>
      <c r="AK379" s="78"/>
      <c r="AL379" s="78">
        <v>0</v>
      </c>
      <c r="AM379" s="78">
        <v>0</v>
      </c>
    </row>
    <row r="380" spans="1:39" s="40" customFormat="1" ht="15" hidden="1" customHeight="1">
      <c r="A380" s="166" t="s">
        <v>679</v>
      </c>
      <c r="B380" s="162"/>
      <c r="C380" s="40" t="s">
        <v>141</v>
      </c>
      <c r="D380" s="48" t="s">
        <v>426</v>
      </c>
      <c r="E380" s="295"/>
      <c r="F380" s="295"/>
      <c r="G380" s="53"/>
      <c r="H380" s="53"/>
      <c r="I380" s="41"/>
      <c r="J380" s="41"/>
      <c r="K380" s="79"/>
      <c r="L380" s="79"/>
      <c r="M380" s="79"/>
      <c r="N380" s="79"/>
      <c r="O380" s="79"/>
      <c r="P380" s="139">
        <v>0</v>
      </c>
      <c r="Q380" s="139"/>
      <c r="R380" s="139"/>
      <c r="S380" s="139"/>
      <c r="T380" s="139"/>
      <c r="U380" s="139"/>
      <c r="V380" s="79"/>
      <c r="W380" s="493">
        <v>0</v>
      </c>
      <c r="X380" s="493"/>
      <c r="Y380" s="493"/>
      <c r="Z380" s="493"/>
      <c r="AA380" s="493"/>
      <c r="AB380" s="493"/>
      <c r="AC380" s="79"/>
      <c r="AD380" s="493">
        <v>0</v>
      </c>
      <c r="AE380" s="493"/>
      <c r="AF380" s="493"/>
      <c r="AG380" s="493"/>
      <c r="AH380" s="493"/>
      <c r="AI380" s="493"/>
      <c r="AJ380" s="84"/>
      <c r="AK380" s="78"/>
      <c r="AL380" s="78">
        <v>0</v>
      </c>
      <c r="AM380" s="78">
        <v>0</v>
      </c>
    </row>
    <row r="381" spans="1:39" s="11" customFormat="1" ht="15" hidden="1" customHeight="1">
      <c r="A381" s="166" t="s">
        <v>679</v>
      </c>
      <c r="B381" s="162"/>
      <c r="C381" s="89" t="s">
        <v>682</v>
      </c>
      <c r="D381" s="271"/>
      <c r="E381" s="271"/>
      <c r="F381" s="271"/>
      <c r="G381" s="13"/>
      <c r="H381" s="13"/>
      <c r="K381" s="76"/>
      <c r="L381" s="76"/>
      <c r="M381" s="76"/>
      <c r="N381" s="76"/>
      <c r="O381" s="76"/>
      <c r="P381" s="77">
        <v>0</v>
      </c>
      <c r="Q381" s="77"/>
      <c r="R381" s="77"/>
      <c r="S381" s="77"/>
      <c r="T381" s="77"/>
      <c r="U381" s="77"/>
      <c r="V381" s="76"/>
      <c r="W381" s="533">
        <v>0</v>
      </c>
      <c r="X381" s="533"/>
      <c r="Y381" s="533"/>
      <c r="Z381" s="533"/>
      <c r="AA381" s="533"/>
      <c r="AB381" s="533"/>
      <c r="AC381" s="76"/>
      <c r="AD381" s="533">
        <v>0</v>
      </c>
      <c r="AE381" s="533"/>
      <c r="AF381" s="533"/>
      <c r="AG381" s="533"/>
      <c r="AH381" s="533"/>
      <c r="AI381" s="533"/>
      <c r="AJ381" s="75"/>
      <c r="AK381" s="78"/>
      <c r="AL381" s="78">
        <v>0</v>
      </c>
      <c r="AM381" s="78">
        <v>0</v>
      </c>
    </row>
    <row r="382" spans="1:39" s="40" customFormat="1" ht="15" hidden="1" customHeight="1">
      <c r="A382" s="166" t="s">
        <v>679</v>
      </c>
      <c r="B382" s="162"/>
      <c r="C382" s="40" t="s">
        <v>141</v>
      </c>
      <c r="D382" s="48" t="s">
        <v>447</v>
      </c>
      <c r="E382" s="295"/>
      <c r="F382" s="295"/>
      <c r="G382" s="53"/>
      <c r="H382" s="53"/>
      <c r="I382" s="41"/>
      <c r="J382" s="41"/>
      <c r="K382" s="79"/>
      <c r="L382" s="79"/>
      <c r="M382" s="79"/>
      <c r="N382" s="79"/>
      <c r="O382" s="79"/>
      <c r="P382" s="139">
        <v>0</v>
      </c>
      <c r="Q382" s="139"/>
      <c r="R382" s="139"/>
      <c r="S382" s="139"/>
      <c r="T382" s="139"/>
      <c r="U382" s="139"/>
      <c r="V382" s="79"/>
      <c r="W382" s="493">
        <v>0</v>
      </c>
      <c r="X382" s="493"/>
      <c r="Y382" s="493"/>
      <c r="Z382" s="493"/>
      <c r="AA382" s="493"/>
      <c r="AB382" s="493"/>
      <c r="AC382" s="79"/>
      <c r="AD382" s="493">
        <v>0</v>
      </c>
      <c r="AE382" s="493"/>
      <c r="AF382" s="493"/>
      <c r="AG382" s="493"/>
      <c r="AH382" s="493"/>
      <c r="AI382" s="493"/>
      <c r="AJ382" s="84"/>
      <c r="AK382" s="78"/>
      <c r="AL382" s="78">
        <v>0</v>
      </c>
      <c r="AM382" s="78">
        <v>0</v>
      </c>
    </row>
    <row r="383" spans="1:39" s="40" customFormat="1" ht="15" hidden="1" customHeight="1">
      <c r="A383" s="166" t="s">
        <v>679</v>
      </c>
      <c r="B383" s="162"/>
      <c r="C383" s="40" t="s">
        <v>141</v>
      </c>
      <c r="D383" s="48" t="s">
        <v>419</v>
      </c>
      <c r="E383" s="295"/>
      <c r="F383" s="295"/>
      <c r="G383" s="53"/>
      <c r="H383" s="53"/>
      <c r="I383" s="41"/>
      <c r="J383" s="41"/>
      <c r="K383" s="79"/>
      <c r="L383" s="79"/>
      <c r="M383" s="79"/>
      <c r="N383" s="79"/>
      <c r="O383" s="79"/>
      <c r="P383" s="139">
        <v>0</v>
      </c>
      <c r="Q383" s="139"/>
      <c r="R383" s="139"/>
      <c r="S383" s="139"/>
      <c r="T383" s="139"/>
      <c r="U383" s="139"/>
      <c r="V383" s="79"/>
      <c r="W383" s="493">
        <v>0</v>
      </c>
      <c r="X383" s="493"/>
      <c r="Y383" s="493"/>
      <c r="Z383" s="493"/>
      <c r="AA383" s="493"/>
      <c r="AB383" s="493"/>
      <c r="AC383" s="79"/>
      <c r="AD383" s="503">
        <v>0</v>
      </c>
      <c r="AE383" s="503"/>
      <c r="AF383" s="503"/>
      <c r="AG383" s="503"/>
      <c r="AH383" s="503"/>
      <c r="AI383" s="503"/>
      <c r="AJ383" s="84"/>
      <c r="AK383" s="78"/>
      <c r="AL383" s="78">
        <v>0</v>
      </c>
      <c r="AM383" s="78">
        <v>0</v>
      </c>
    </row>
    <row r="384" spans="1:39" s="11" customFormat="1" ht="15" hidden="1" customHeight="1">
      <c r="A384" s="166" t="s">
        <v>679</v>
      </c>
      <c r="B384" s="162"/>
      <c r="C384" s="162" t="s">
        <v>683</v>
      </c>
      <c r="D384" s="27"/>
      <c r="E384" s="27"/>
      <c r="F384" s="27"/>
      <c r="G384" s="27"/>
      <c r="H384" s="27"/>
      <c r="I384" s="27"/>
      <c r="J384" s="27"/>
      <c r="K384" s="27"/>
      <c r="L384" s="27"/>
      <c r="M384" s="27"/>
      <c r="N384" s="27"/>
      <c r="O384" s="27"/>
      <c r="P384" s="329">
        <v>0</v>
      </c>
      <c r="Q384" s="329"/>
      <c r="R384" s="329"/>
      <c r="S384" s="329"/>
      <c r="T384" s="329"/>
      <c r="U384" s="329"/>
      <c r="V384" s="76"/>
      <c r="W384" s="551">
        <v>0</v>
      </c>
      <c r="X384" s="551"/>
      <c r="Y384" s="551"/>
      <c r="Z384" s="551"/>
      <c r="AA384" s="551"/>
      <c r="AB384" s="551"/>
      <c r="AC384" s="76"/>
      <c r="AD384" s="551">
        <v>0</v>
      </c>
      <c r="AE384" s="551"/>
      <c r="AF384" s="551"/>
      <c r="AG384" s="551"/>
      <c r="AH384" s="551"/>
      <c r="AI384" s="551"/>
      <c r="AJ384" s="75"/>
      <c r="AK384" s="78"/>
      <c r="AL384" s="78">
        <v>0</v>
      </c>
      <c r="AM384" s="78">
        <v>0</v>
      </c>
    </row>
    <row r="385" spans="1:39" ht="15" hidden="1" customHeight="1">
      <c r="A385" s="193" t="s">
        <v>679</v>
      </c>
      <c r="C385" s="89" t="s">
        <v>462</v>
      </c>
      <c r="D385" s="193"/>
      <c r="E385" s="198"/>
      <c r="F385" s="198"/>
      <c r="G385" s="53"/>
      <c r="H385" s="53"/>
      <c r="I385" s="53"/>
      <c r="K385" s="53"/>
      <c r="L385" s="53"/>
      <c r="M385" s="53"/>
      <c r="N385" s="53"/>
      <c r="O385" s="53"/>
      <c r="P385" s="59"/>
      <c r="Q385" s="59"/>
      <c r="R385" s="59"/>
      <c r="S385" s="59"/>
      <c r="T385" s="59"/>
      <c r="U385" s="59"/>
      <c r="V385" s="53"/>
      <c r="W385" s="59"/>
      <c r="X385" s="59"/>
      <c r="Y385" s="59"/>
      <c r="Z385" s="59"/>
      <c r="AA385" s="59"/>
      <c r="AB385" s="59"/>
      <c r="AC385" s="53"/>
      <c r="AD385" s="59"/>
      <c r="AE385" s="59"/>
      <c r="AF385" s="59"/>
      <c r="AG385" s="59"/>
      <c r="AH385" s="59"/>
      <c r="AI385" s="59"/>
      <c r="AL385" s="78">
        <v>0</v>
      </c>
      <c r="AM385" s="78">
        <v>0</v>
      </c>
    </row>
    <row r="386" spans="1:39" s="11" customFormat="1" ht="15" hidden="1" customHeight="1">
      <c r="A386" s="166" t="s">
        <v>679</v>
      </c>
      <c r="B386" s="162"/>
      <c r="C386" s="162" t="s">
        <v>680</v>
      </c>
      <c r="D386" s="27"/>
      <c r="E386" s="27"/>
      <c r="F386" s="27"/>
      <c r="G386" s="27"/>
      <c r="H386" s="27"/>
      <c r="I386" s="27"/>
      <c r="J386" s="27"/>
      <c r="K386" s="76"/>
      <c r="L386" s="76"/>
      <c r="M386" s="76"/>
      <c r="N386" s="76"/>
      <c r="O386" s="76"/>
      <c r="P386" s="77">
        <v>0</v>
      </c>
      <c r="Q386" s="77"/>
      <c r="R386" s="77"/>
      <c r="S386" s="77"/>
      <c r="T386" s="77"/>
      <c r="U386" s="77"/>
      <c r="V386" s="76"/>
      <c r="W386" s="533">
        <v>0</v>
      </c>
      <c r="X386" s="533"/>
      <c r="Y386" s="533"/>
      <c r="Z386" s="533"/>
      <c r="AA386" s="533"/>
      <c r="AB386" s="533"/>
      <c r="AC386" s="76"/>
      <c r="AD386" s="588">
        <v>0</v>
      </c>
      <c r="AE386" s="588"/>
      <c r="AF386" s="588"/>
      <c r="AG386" s="588"/>
      <c r="AH386" s="588"/>
      <c r="AI386" s="588"/>
      <c r="AJ386" s="75"/>
      <c r="AK386" s="307"/>
      <c r="AL386" s="307">
        <v>0</v>
      </c>
      <c r="AM386" s="307">
        <v>0</v>
      </c>
    </row>
    <row r="387" spans="1:39" s="11" customFormat="1" ht="15" hidden="1" customHeight="1" thickBot="1">
      <c r="A387" s="166" t="s">
        <v>679</v>
      </c>
      <c r="B387" s="162"/>
      <c r="C387" s="162" t="s">
        <v>683</v>
      </c>
      <c r="D387" s="27"/>
      <c r="E387" s="27"/>
      <c r="F387" s="27"/>
      <c r="G387" s="27"/>
      <c r="H387" s="27"/>
      <c r="I387" s="27"/>
      <c r="J387" s="27"/>
      <c r="K387" s="76"/>
      <c r="L387" s="76"/>
      <c r="M387" s="76"/>
      <c r="N387" s="76"/>
      <c r="O387" s="76"/>
      <c r="P387" s="144">
        <v>0</v>
      </c>
      <c r="Q387" s="144"/>
      <c r="R387" s="144"/>
      <c r="S387" s="144"/>
      <c r="T387" s="144"/>
      <c r="U387" s="144"/>
      <c r="V387" s="76"/>
      <c r="W387" s="502">
        <v>0</v>
      </c>
      <c r="X387" s="502"/>
      <c r="Y387" s="502"/>
      <c r="Z387" s="502"/>
      <c r="AA387" s="502"/>
      <c r="AB387" s="502"/>
      <c r="AC387" s="76"/>
      <c r="AD387" s="502">
        <v>0</v>
      </c>
      <c r="AE387" s="502"/>
      <c r="AF387" s="502"/>
      <c r="AG387" s="502"/>
      <c r="AH387" s="502"/>
      <c r="AI387" s="502"/>
      <c r="AJ387" s="75"/>
      <c r="AK387" s="78"/>
      <c r="AL387" s="78">
        <v>0</v>
      </c>
      <c r="AM387" s="78">
        <v>0</v>
      </c>
    </row>
    <row r="388" spans="1:39" ht="15" hidden="1" customHeight="1" outlineLevel="1" thickTop="1">
      <c r="A388" s="166" t="s">
        <v>679</v>
      </c>
      <c r="B388" s="145"/>
      <c r="C388" s="49" t="s">
        <v>275</v>
      </c>
      <c r="D388" s="79"/>
      <c r="E388" s="79"/>
      <c r="F388" s="79"/>
      <c r="G388" s="79"/>
      <c r="H388" s="79"/>
      <c r="I388" s="79"/>
      <c r="J388" s="79"/>
      <c r="K388" s="79"/>
      <c r="L388" s="79"/>
      <c r="M388" s="79"/>
      <c r="N388" s="79"/>
      <c r="O388" s="48"/>
      <c r="P388" s="139"/>
      <c r="Q388" s="139"/>
      <c r="R388" s="139"/>
      <c r="S388" s="139"/>
      <c r="T388" s="139"/>
      <c r="U388" s="139"/>
      <c r="V388" s="59"/>
      <c r="W388" s="139"/>
      <c r="X388" s="139"/>
      <c r="Y388" s="139"/>
      <c r="Z388" s="139"/>
      <c r="AA388" s="139"/>
      <c r="AB388" s="139"/>
      <c r="AC388" s="139"/>
      <c r="AD388" s="139"/>
      <c r="AE388" s="139"/>
      <c r="AF388" s="139"/>
      <c r="AG388" s="139"/>
      <c r="AH388" s="139"/>
      <c r="AI388" s="139"/>
      <c r="AJ388" s="84"/>
      <c r="AL388" s="78">
        <v>0</v>
      </c>
      <c r="AM388" s="78">
        <v>0</v>
      </c>
    </row>
    <row r="389" spans="1:39" ht="15" hidden="1" customHeight="1" outlineLevel="1">
      <c r="A389" s="166" t="s">
        <v>679</v>
      </c>
      <c r="B389" s="145"/>
      <c r="C389" s="145" t="s">
        <v>141</v>
      </c>
      <c r="D389" s="145" t="s">
        <v>691</v>
      </c>
      <c r="E389" s="79"/>
      <c r="F389" s="79"/>
      <c r="G389" s="79"/>
      <c r="H389" s="79"/>
      <c r="I389" s="79"/>
      <c r="J389" s="79"/>
      <c r="K389" s="79"/>
      <c r="L389" s="79"/>
      <c r="M389" s="79"/>
      <c r="N389" s="79"/>
      <c r="O389" s="48"/>
      <c r="P389" s="84"/>
      <c r="Q389" s="84"/>
      <c r="R389" s="84"/>
      <c r="S389" s="84"/>
      <c r="T389" s="84"/>
      <c r="U389" s="84"/>
      <c r="V389" s="53"/>
      <c r="W389" s="84"/>
      <c r="X389" s="84"/>
      <c r="Y389" s="84"/>
      <c r="Z389" s="84"/>
      <c r="AA389" s="84"/>
      <c r="AB389" s="84"/>
      <c r="AD389" s="84"/>
      <c r="AE389" s="84"/>
      <c r="AF389" s="84"/>
      <c r="AG389" s="84"/>
      <c r="AH389" s="84"/>
      <c r="AI389" s="84"/>
      <c r="AJ389" s="84"/>
      <c r="AL389" s="78">
        <v>0</v>
      </c>
      <c r="AM389" s="78">
        <v>0</v>
      </c>
    </row>
    <row r="390" spans="1:39" ht="15" hidden="1" customHeight="1" outlineLevel="1">
      <c r="A390" s="166" t="s">
        <v>679</v>
      </c>
      <c r="B390" s="145"/>
      <c r="C390" s="145" t="s">
        <v>141</v>
      </c>
      <c r="D390" s="72" t="s">
        <v>430</v>
      </c>
      <c r="E390" s="79"/>
      <c r="F390" s="79"/>
      <c r="G390" s="79"/>
      <c r="H390" s="79"/>
      <c r="I390" s="79"/>
      <c r="J390" s="79"/>
      <c r="K390" s="79"/>
      <c r="L390" s="79"/>
      <c r="M390" s="79"/>
      <c r="N390" s="79"/>
      <c r="O390" s="48"/>
      <c r="P390" s="84"/>
      <c r="Q390" s="84"/>
      <c r="R390" s="84"/>
      <c r="S390" s="84"/>
      <c r="T390" s="84"/>
      <c r="U390" s="84"/>
      <c r="V390" s="53"/>
      <c r="W390" s="84"/>
      <c r="X390" s="84"/>
      <c r="Y390" s="84"/>
      <c r="Z390" s="84"/>
      <c r="AA390" s="84"/>
      <c r="AB390" s="84"/>
      <c r="AD390" s="84"/>
      <c r="AE390" s="84"/>
      <c r="AF390" s="84"/>
      <c r="AG390" s="84"/>
      <c r="AH390" s="84"/>
      <c r="AI390" s="84"/>
      <c r="AJ390" s="84"/>
      <c r="AL390" s="78">
        <v>0</v>
      </c>
      <c r="AM390" s="78">
        <v>0</v>
      </c>
    </row>
    <row r="391" spans="1:39" ht="15" hidden="1" customHeight="1" outlineLevel="1">
      <c r="A391" s="166" t="s">
        <v>679</v>
      </c>
      <c r="B391" s="145"/>
      <c r="C391" s="145" t="s">
        <v>141</v>
      </c>
      <c r="D391" s="72" t="s">
        <v>431</v>
      </c>
      <c r="E391" s="79"/>
      <c r="F391" s="79"/>
      <c r="G391" s="79"/>
      <c r="H391" s="79"/>
      <c r="I391" s="79"/>
      <c r="J391" s="79"/>
      <c r="K391" s="79"/>
      <c r="L391" s="79"/>
      <c r="M391" s="79"/>
      <c r="N391" s="79"/>
      <c r="O391" s="48"/>
      <c r="P391" s="84"/>
      <c r="Q391" s="84"/>
      <c r="R391" s="84"/>
      <c r="S391" s="84"/>
      <c r="T391" s="84"/>
      <c r="U391" s="84"/>
      <c r="V391" s="53"/>
      <c r="W391" s="84"/>
      <c r="X391" s="84"/>
      <c r="Y391" s="84"/>
      <c r="Z391" s="84"/>
      <c r="AA391" s="84"/>
      <c r="AB391" s="84"/>
      <c r="AD391" s="84"/>
      <c r="AE391" s="84"/>
      <c r="AF391" s="84"/>
      <c r="AG391" s="84"/>
      <c r="AH391" s="84"/>
      <c r="AI391" s="84"/>
      <c r="AJ391" s="84"/>
      <c r="AL391" s="78">
        <v>0</v>
      </c>
      <c r="AM391" s="78">
        <v>0</v>
      </c>
    </row>
    <row r="392" spans="1:39" ht="15" customHeight="1" collapsed="1" thickTop="1">
      <c r="A392" s="166">
        <v>12</v>
      </c>
      <c r="B392" s="145"/>
      <c r="C392" s="279" t="s">
        <v>1098</v>
      </c>
      <c r="D392" s="279"/>
      <c r="E392" s="279"/>
      <c r="F392" s="279"/>
      <c r="G392" s="279"/>
      <c r="H392" s="279"/>
      <c r="I392" s="279"/>
      <c r="J392" s="279"/>
      <c r="K392" s="279"/>
      <c r="L392" s="279"/>
      <c r="M392" s="279"/>
      <c r="N392" s="279"/>
      <c r="O392" s="279"/>
      <c r="P392" s="157" t="s">
        <v>443</v>
      </c>
      <c r="Q392" s="157"/>
      <c r="R392" s="157"/>
      <c r="S392" s="157"/>
      <c r="T392" s="157"/>
      <c r="U392" s="157"/>
      <c r="V392" s="65"/>
      <c r="W392" s="553" t="s">
        <v>23</v>
      </c>
      <c r="X392" s="553"/>
      <c r="Y392" s="553"/>
      <c r="Z392" s="553"/>
      <c r="AA392" s="553"/>
      <c r="AB392" s="553"/>
      <c r="AC392" s="65"/>
      <c r="AD392" s="590" t="s">
        <v>121</v>
      </c>
      <c r="AE392" s="590"/>
      <c r="AF392" s="590"/>
      <c r="AG392" s="590"/>
      <c r="AH392" s="590"/>
      <c r="AI392" s="590"/>
      <c r="AJ392" s="71"/>
      <c r="AL392" s="78">
        <v>44</v>
      </c>
      <c r="AM392" s="78">
        <v>0</v>
      </c>
    </row>
    <row r="393" spans="1:39" ht="15" customHeight="1">
      <c r="A393" s="283" t="s">
        <v>679</v>
      </c>
      <c r="B393" s="145"/>
      <c r="C393" s="295"/>
      <c r="D393" s="295"/>
      <c r="E393" s="295"/>
      <c r="F393" s="328"/>
      <c r="G393" s="53"/>
      <c r="H393" s="53"/>
      <c r="I393" s="65"/>
      <c r="K393" s="65"/>
      <c r="L393" s="65"/>
      <c r="M393" s="65"/>
      <c r="N393" s="65"/>
      <c r="O393" s="65"/>
      <c r="P393" s="157"/>
      <c r="Q393" s="157"/>
      <c r="R393" s="157"/>
      <c r="S393" s="157"/>
      <c r="T393" s="157"/>
      <c r="U393" s="157"/>
      <c r="V393" s="65"/>
      <c r="W393" s="554"/>
      <c r="X393" s="554"/>
      <c r="Y393" s="554"/>
      <c r="Z393" s="554"/>
      <c r="AA393" s="554"/>
      <c r="AB393" s="554"/>
      <c r="AC393" s="65"/>
      <c r="AD393" s="591"/>
      <c r="AE393" s="591"/>
      <c r="AF393" s="591"/>
      <c r="AG393" s="591"/>
      <c r="AH393" s="591"/>
      <c r="AI393" s="591"/>
      <c r="AJ393" s="71"/>
      <c r="AL393" s="78">
        <v>44</v>
      </c>
      <c r="AM393" s="78">
        <v>0</v>
      </c>
    </row>
    <row r="394" spans="1:39" ht="15" customHeight="1">
      <c r="A394" s="283"/>
      <c r="B394" s="145"/>
      <c r="C394" s="49"/>
      <c r="D394" s="49"/>
      <c r="E394" s="49"/>
      <c r="F394" s="49"/>
      <c r="G394" s="49"/>
      <c r="H394" s="49"/>
      <c r="I394" s="49"/>
      <c r="J394" s="49"/>
      <c r="K394" s="79"/>
      <c r="L394" s="79"/>
      <c r="M394" s="79"/>
      <c r="N394" s="79"/>
      <c r="O394" s="79"/>
      <c r="P394" s="330" t="s">
        <v>155</v>
      </c>
      <c r="Q394" s="330"/>
      <c r="R394" s="330"/>
      <c r="S394" s="330"/>
      <c r="T394" s="330"/>
      <c r="U394" s="330"/>
      <c r="V394" s="79"/>
      <c r="W394" s="493" t="s">
        <v>155</v>
      </c>
      <c r="X394" s="493"/>
      <c r="Y394" s="493"/>
      <c r="Z394" s="493"/>
      <c r="AA394" s="493"/>
      <c r="AB394" s="493"/>
      <c r="AD394" s="589" t="s">
        <v>155</v>
      </c>
      <c r="AE394" s="589"/>
      <c r="AF394" s="589"/>
      <c r="AG394" s="589"/>
      <c r="AH394" s="589"/>
      <c r="AI394" s="589"/>
      <c r="AJ394" s="84"/>
      <c r="AL394" s="78">
        <v>44</v>
      </c>
      <c r="AM394" s="78">
        <v>0</v>
      </c>
    </row>
    <row r="395" spans="1:39" ht="15" customHeight="1">
      <c r="A395" s="193" t="s">
        <v>679</v>
      </c>
      <c r="C395" s="18" t="s">
        <v>460</v>
      </c>
      <c r="D395" s="193"/>
      <c r="E395" s="198"/>
      <c r="F395" s="198"/>
      <c r="G395" s="53"/>
      <c r="H395" s="53"/>
      <c r="I395" s="53"/>
      <c r="K395" s="53"/>
      <c r="L395" s="53"/>
      <c r="M395" s="53"/>
      <c r="N395" s="53"/>
      <c r="O395" s="53"/>
      <c r="P395" s="102"/>
      <c r="Q395" s="102"/>
      <c r="R395" s="102"/>
      <c r="S395" s="102"/>
      <c r="T395" s="102"/>
      <c r="U395" s="102"/>
      <c r="V395" s="53"/>
      <c r="W395" s="59"/>
      <c r="X395" s="59"/>
      <c r="Y395" s="59"/>
      <c r="Z395" s="59"/>
      <c r="AA395" s="59"/>
      <c r="AB395" s="59"/>
      <c r="AC395" s="53"/>
      <c r="AD395" s="59"/>
      <c r="AE395" s="59"/>
      <c r="AF395" s="59"/>
      <c r="AG395" s="59"/>
      <c r="AH395" s="59"/>
      <c r="AI395" s="59"/>
      <c r="AJ395" s="53"/>
      <c r="AL395" s="78">
        <v>8</v>
      </c>
      <c r="AM395" s="78">
        <v>0</v>
      </c>
    </row>
    <row r="396" spans="1:39" s="11" customFormat="1" ht="15" customHeight="1">
      <c r="A396" s="166" t="s">
        <v>679</v>
      </c>
      <c r="B396" s="162"/>
      <c r="C396" s="162" t="s">
        <v>680</v>
      </c>
      <c r="D396" s="27"/>
      <c r="E396" s="27"/>
      <c r="F396" s="27"/>
      <c r="G396" s="27"/>
      <c r="H396" s="27"/>
      <c r="I396" s="27"/>
      <c r="J396" s="27"/>
      <c r="K396" s="76"/>
      <c r="L396" s="76"/>
      <c r="M396" s="76"/>
      <c r="N396" s="76"/>
      <c r="O396" s="76"/>
      <c r="P396" s="331">
        <v>0</v>
      </c>
      <c r="Q396" s="331"/>
      <c r="R396" s="331"/>
      <c r="S396" s="331"/>
      <c r="T396" s="331"/>
      <c r="U396" s="331"/>
      <c r="V396" s="332"/>
      <c r="W396" s="533">
        <v>1971239400</v>
      </c>
      <c r="X396" s="533"/>
      <c r="Y396" s="533"/>
      <c r="Z396" s="533"/>
      <c r="AA396" s="533"/>
      <c r="AB396" s="533"/>
      <c r="AC396" s="332"/>
      <c r="AD396" s="533">
        <v>1971239400</v>
      </c>
      <c r="AE396" s="533"/>
      <c r="AF396" s="533"/>
      <c r="AG396" s="533"/>
      <c r="AH396" s="533"/>
      <c r="AI396" s="533"/>
      <c r="AJ396" s="75"/>
      <c r="AK396" s="78"/>
      <c r="AL396" s="78">
        <v>4</v>
      </c>
      <c r="AM396" s="78">
        <v>0</v>
      </c>
    </row>
    <row r="397" spans="1:39" s="11" customFormat="1" ht="15" customHeight="1">
      <c r="A397" s="166" t="s">
        <v>679</v>
      </c>
      <c r="B397" s="162"/>
      <c r="C397" s="89" t="s">
        <v>681</v>
      </c>
      <c r="D397" s="193"/>
      <c r="E397" s="198"/>
      <c r="F397" s="198"/>
      <c r="G397" s="13"/>
      <c r="H397" s="13"/>
      <c r="K397" s="76"/>
      <c r="L397" s="76"/>
      <c r="M397" s="76"/>
      <c r="N397" s="76"/>
      <c r="O397" s="76"/>
      <c r="P397" s="331">
        <v>0</v>
      </c>
      <c r="Q397" s="331"/>
      <c r="R397" s="331"/>
      <c r="S397" s="331"/>
      <c r="T397" s="331"/>
      <c r="U397" s="331"/>
      <c r="V397" s="332"/>
      <c r="W397" s="533"/>
      <c r="X397" s="533"/>
      <c r="Y397" s="533"/>
      <c r="Z397" s="533"/>
      <c r="AA397" s="533"/>
      <c r="AB397" s="533"/>
      <c r="AC397" s="332"/>
      <c r="AD397" s="533"/>
      <c r="AE397" s="533"/>
      <c r="AF397" s="533"/>
      <c r="AG397" s="533"/>
      <c r="AH397" s="533"/>
      <c r="AI397" s="533"/>
      <c r="AJ397" s="75"/>
      <c r="AK397" s="78"/>
      <c r="AL397" s="78">
        <v>2</v>
      </c>
      <c r="AM397" s="78">
        <v>0</v>
      </c>
    </row>
    <row r="398" spans="1:39" s="40" customFormat="1" ht="15" hidden="1" customHeight="1">
      <c r="A398" s="166" t="s">
        <v>679</v>
      </c>
      <c r="B398" s="162"/>
      <c r="C398" s="40" t="s">
        <v>141</v>
      </c>
      <c r="D398" s="48" t="s">
        <v>425</v>
      </c>
      <c r="E398" s="223"/>
      <c r="F398" s="223"/>
      <c r="G398" s="53"/>
      <c r="H398" s="53"/>
      <c r="I398" s="41"/>
      <c r="J398" s="41"/>
      <c r="K398" s="79"/>
      <c r="L398" s="79"/>
      <c r="M398" s="79"/>
      <c r="N398" s="79"/>
      <c r="O398" s="79"/>
      <c r="P398" s="330">
        <v>0</v>
      </c>
      <c r="Q398" s="330"/>
      <c r="R398" s="330"/>
      <c r="S398" s="330"/>
      <c r="T398" s="330"/>
      <c r="U398" s="330"/>
      <c r="V398" s="316"/>
      <c r="W398" s="493">
        <v>0</v>
      </c>
      <c r="X398" s="493"/>
      <c r="Y398" s="493"/>
      <c r="Z398" s="493"/>
      <c r="AA398" s="493"/>
      <c r="AB398" s="493"/>
      <c r="AC398" s="316"/>
      <c r="AD398" s="493">
        <v>0</v>
      </c>
      <c r="AE398" s="493"/>
      <c r="AF398" s="493"/>
      <c r="AG398" s="493"/>
      <c r="AH398" s="493"/>
      <c r="AI398" s="493"/>
      <c r="AJ398" s="84"/>
      <c r="AK398" s="78"/>
      <c r="AL398" s="78">
        <v>0</v>
      </c>
      <c r="AM398" s="78">
        <v>0</v>
      </c>
    </row>
    <row r="399" spans="1:39" s="40" customFormat="1" ht="15" hidden="1" customHeight="1">
      <c r="A399" s="166" t="s">
        <v>679</v>
      </c>
      <c r="B399" s="162"/>
      <c r="C399" s="40" t="s">
        <v>141</v>
      </c>
      <c r="D399" s="48" t="s">
        <v>426</v>
      </c>
      <c r="E399" s="223"/>
      <c r="F399" s="223"/>
      <c r="G399" s="53"/>
      <c r="H399" s="53"/>
      <c r="I399" s="41"/>
      <c r="J399" s="41"/>
      <c r="K399" s="79"/>
      <c r="L399" s="79"/>
      <c r="M399" s="79"/>
      <c r="N399" s="79"/>
      <c r="O399" s="79"/>
      <c r="P399" s="330">
        <v>0</v>
      </c>
      <c r="Q399" s="330"/>
      <c r="R399" s="330"/>
      <c r="S399" s="330"/>
      <c r="T399" s="330"/>
      <c r="U399" s="330"/>
      <c r="V399" s="316"/>
      <c r="W399" s="493">
        <v>0</v>
      </c>
      <c r="X399" s="493"/>
      <c r="Y399" s="493"/>
      <c r="Z399" s="493"/>
      <c r="AA399" s="493"/>
      <c r="AB399" s="493"/>
      <c r="AC399" s="316"/>
      <c r="AD399" s="493">
        <v>0</v>
      </c>
      <c r="AE399" s="493"/>
      <c r="AF399" s="493"/>
      <c r="AG399" s="493"/>
      <c r="AH399" s="493"/>
      <c r="AI399" s="493"/>
      <c r="AJ399" s="84"/>
      <c r="AK399" s="78"/>
      <c r="AL399" s="78">
        <v>0</v>
      </c>
      <c r="AM399" s="78">
        <v>0</v>
      </c>
    </row>
    <row r="400" spans="1:39" s="11" customFormat="1" ht="15" customHeight="1">
      <c r="A400" s="166" t="s">
        <v>679</v>
      </c>
      <c r="B400" s="162"/>
      <c r="C400" s="89" t="s">
        <v>682</v>
      </c>
      <c r="D400" s="193"/>
      <c r="E400" s="198"/>
      <c r="F400" s="198"/>
      <c r="G400" s="13"/>
      <c r="H400" s="13"/>
      <c r="K400" s="76"/>
      <c r="L400" s="76"/>
      <c r="M400" s="76"/>
      <c r="N400" s="76"/>
      <c r="O400" s="76"/>
      <c r="P400" s="331">
        <v>0</v>
      </c>
      <c r="Q400" s="331"/>
      <c r="R400" s="331"/>
      <c r="S400" s="331"/>
      <c r="T400" s="331"/>
      <c r="U400" s="331"/>
      <c r="V400" s="332"/>
      <c r="W400" s="533">
        <v>0</v>
      </c>
      <c r="X400" s="533"/>
      <c r="Y400" s="533"/>
      <c r="Z400" s="533"/>
      <c r="AA400" s="533"/>
      <c r="AB400" s="533"/>
      <c r="AC400" s="332"/>
      <c r="AD400" s="533">
        <v>0</v>
      </c>
      <c r="AE400" s="533"/>
      <c r="AF400" s="533"/>
      <c r="AG400" s="533"/>
      <c r="AH400" s="533"/>
      <c r="AI400" s="533"/>
      <c r="AJ400" s="75"/>
      <c r="AK400" s="78"/>
      <c r="AL400" s="78">
        <v>1</v>
      </c>
      <c r="AM400" s="78">
        <v>0</v>
      </c>
    </row>
    <row r="401" spans="1:39" s="40" customFormat="1" ht="15" hidden="1" customHeight="1">
      <c r="A401" s="166" t="s">
        <v>679</v>
      </c>
      <c r="B401" s="162"/>
      <c r="C401" s="40" t="s">
        <v>141</v>
      </c>
      <c r="D401" s="48" t="s">
        <v>427</v>
      </c>
      <c r="E401" s="223"/>
      <c r="F401" s="223"/>
      <c r="G401" s="53"/>
      <c r="H401" s="53"/>
      <c r="I401" s="41"/>
      <c r="J401" s="41"/>
      <c r="K401" s="79"/>
      <c r="L401" s="79"/>
      <c r="M401" s="79"/>
      <c r="N401" s="79"/>
      <c r="O401" s="79"/>
      <c r="P401" s="330">
        <v>0</v>
      </c>
      <c r="Q401" s="330"/>
      <c r="R401" s="330"/>
      <c r="S401" s="330"/>
      <c r="T401" s="330"/>
      <c r="U401" s="330"/>
      <c r="V401" s="316"/>
      <c r="W401" s="493">
        <v>0</v>
      </c>
      <c r="X401" s="493"/>
      <c r="Y401" s="493"/>
      <c r="Z401" s="493"/>
      <c r="AA401" s="493"/>
      <c r="AB401" s="493"/>
      <c r="AC401" s="316"/>
      <c r="AD401" s="493">
        <v>0</v>
      </c>
      <c r="AE401" s="493"/>
      <c r="AF401" s="493"/>
      <c r="AG401" s="493"/>
      <c r="AH401" s="493"/>
      <c r="AI401" s="493"/>
      <c r="AJ401" s="84"/>
      <c r="AK401" s="78"/>
      <c r="AL401" s="78">
        <v>0</v>
      </c>
      <c r="AM401" s="78">
        <v>0</v>
      </c>
    </row>
    <row r="402" spans="1:39" s="40" customFormat="1" ht="15" hidden="1" customHeight="1">
      <c r="A402" s="166" t="s">
        <v>679</v>
      </c>
      <c r="B402" s="162"/>
      <c r="C402" s="40" t="s">
        <v>141</v>
      </c>
      <c r="D402" s="48" t="s">
        <v>419</v>
      </c>
      <c r="E402" s="223"/>
      <c r="F402" s="223"/>
      <c r="G402" s="53"/>
      <c r="H402" s="53"/>
      <c r="I402" s="41"/>
      <c r="J402" s="41"/>
      <c r="K402" s="79"/>
      <c r="L402" s="79"/>
      <c r="M402" s="79"/>
      <c r="N402" s="79"/>
      <c r="O402" s="79"/>
      <c r="P402" s="330">
        <v>0</v>
      </c>
      <c r="Q402" s="330"/>
      <c r="R402" s="330"/>
      <c r="S402" s="330"/>
      <c r="T402" s="330"/>
      <c r="U402" s="330"/>
      <c r="V402" s="316"/>
      <c r="W402" s="493">
        <v>0</v>
      </c>
      <c r="X402" s="493"/>
      <c r="Y402" s="493"/>
      <c r="Z402" s="493"/>
      <c r="AA402" s="493"/>
      <c r="AB402" s="493"/>
      <c r="AC402" s="316"/>
      <c r="AD402" s="503">
        <v>0</v>
      </c>
      <c r="AE402" s="503"/>
      <c r="AF402" s="503"/>
      <c r="AG402" s="503"/>
      <c r="AH402" s="503"/>
      <c r="AI402" s="503"/>
      <c r="AJ402" s="84"/>
      <c r="AK402" s="78"/>
      <c r="AL402" s="78">
        <v>0</v>
      </c>
      <c r="AM402" s="78">
        <v>0</v>
      </c>
    </row>
    <row r="403" spans="1:39" s="11" customFormat="1" ht="15" customHeight="1">
      <c r="A403" s="166" t="s">
        <v>679</v>
      </c>
      <c r="B403" s="162"/>
      <c r="C403" s="162" t="s">
        <v>683</v>
      </c>
      <c r="D403" s="27"/>
      <c r="E403" s="27"/>
      <c r="F403" s="27"/>
      <c r="G403" s="27"/>
      <c r="H403" s="27"/>
      <c r="I403" s="27"/>
      <c r="J403" s="27"/>
      <c r="K403" s="27"/>
      <c r="L403" s="27"/>
      <c r="M403" s="27"/>
      <c r="N403" s="27"/>
      <c r="O403" s="27"/>
      <c r="P403" s="331">
        <v>0</v>
      </c>
      <c r="Q403" s="331"/>
      <c r="R403" s="331"/>
      <c r="S403" s="331"/>
      <c r="T403" s="331"/>
      <c r="U403" s="331"/>
      <c r="V403" s="332"/>
      <c r="W403" s="551">
        <v>1971239400</v>
      </c>
      <c r="X403" s="551"/>
      <c r="Y403" s="551"/>
      <c r="Z403" s="551"/>
      <c r="AA403" s="551"/>
      <c r="AB403" s="551"/>
      <c r="AC403" s="332"/>
      <c r="AD403" s="551">
        <v>1971239400</v>
      </c>
      <c r="AE403" s="551"/>
      <c r="AF403" s="551"/>
      <c r="AG403" s="551"/>
      <c r="AH403" s="551"/>
      <c r="AI403" s="551"/>
      <c r="AJ403" s="75"/>
      <c r="AK403" s="78"/>
      <c r="AL403" s="78">
        <v>1</v>
      </c>
      <c r="AM403" s="78">
        <v>0</v>
      </c>
    </row>
    <row r="404" spans="1:39" ht="15" customHeight="1">
      <c r="A404" s="193" t="s">
        <v>679</v>
      </c>
      <c r="C404" s="89" t="s">
        <v>461</v>
      </c>
      <c r="D404" s="193"/>
      <c r="E404" s="198"/>
      <c r="F404" s="198"/>
      <c r="G404" s="53"/>
      <c r="H404" s="53"/>
      <c r="I404" s="53"/>
      <c r="K404" s="76"/>
      <c r="L404" s="76"/>
      <c r="M404" s="76"/>
      <c r="N404" s="76"/>
      <c r="O404" s="76"/>
      <c r="P404" s="102"/>
      <c r="Q404" s="102"/>
      <c r="R404" s="102"/>
      <c r="S404" s="102"/>
      <c r="T404" s="102"/>
      <c r="U404" s="102"/>
      <c r="V404" s="332"/>
      <c r="W404" s="59"/>
      <c r="X404" s="59"/>
      <c r="Y404" s="59"/>
      <c r="Z404" s="59"/>
      <c r="AA404" s="59"/>
      <c r="AB404" s="59"/>
      <c r="AC404" s="332"/>
      <c r="AD404" s="59"/>
      <c r="AE404" s="59"/>
      <c r="AF404" s="59"/>
      <c r="AG404" s="59"/>
      <c r="AH404" s="59"/>
      <c r="AI404" s="59"/>
      <c r="AL404" s="78">
        <v>12</v>
      </c>
      <c r="AM404" s="78">
        <v>0</v>
      </c>
    </row>
    <row r="405" spans="1:39" s="11" customFormat="1" ht="15" customHeight="1">
      <c r="A405" s="166" t="s">
        <v>679</v>
      </c>
      <c r="B405" s="162"/>
      <c r="C405" s="162" t="s">
        <v>680</v>
      </c>
      <c r="D405" s="27"/>
      <c r="E405" s="27"/>
      <c r="F405" s="27"/>
      <c r="G405" s="27"/>
      <c r="H405" s="27"/>
      <c r="I405" s="27"/>
      <c r="J405" s="27"/>
      <c r="K405" s="76"/>
      <c r="L405" s="76"/>
      <c r="M405" s="76"/>
      <c r="N405" s="76"/>
      <c r="O405" s="76"/>
      <c r="P405" s="331">
        <v>0</v>
      </c>
      <c r="Q405" s="331"/>
      <c r="R405" s="331"/>
      <c r="S405" s="331"/>
      <c r="T405" s="331"/>
      <c r="U405" s="331"/>
      <c r="V405" s="332"/>
      <c r="W405" s="551">
        <f>-CĐKT!E54</f>
        <v>1936239376</v>
      </c>
      <c r="X405" s="551"/>
      <c r="Y405" s="551"/>
      <c r="Z405" s="551"/>
      <c r="AA405" s="551"/>
      <c r="AB405" s="551"/>
      <c r="AC405" s="332"/>
      <c r="AD405" s="551">
        <f>W405</f>
        <v>1936239376</v>
      </c>
      <c r="AE405" s="551"/>
      <c r="AF405" s="551"/>
      <c r="AG405" s="551"/>
      <c r="AH405" s="551"/>
      <c r="AI405" s="551"/>
      <c r="AJ405" s="75"/>
      <c r="AK405" s="78"/>
      <c r="AL405" s="78">
        <v>6</v>
      </c>
      <c r="AM405" s="78">
        <v>0</v>
      </c>
    </row>
    <row r="406" spans="1:39" s="11" customFormat="1" ht="15" customHeight="1">
      <c r="A406" s="166" t="s">
        <v>679</v>
      </c>
      <c r="B406" s="162"/>
      <c r="C406" s="89" t="s">
        <v>681</v>
      </c>
      <c r="D406" s="193"/>
      <c r="E406" s="200"/>
      <c r="F406" s="200"/>
      <c r="G406" s="13"/>
      <c r="H406" s="13"/>
      <c r="K406" s="76"/>
      <c r="L406" s="76"/>
      <c r="M406" s="76"/>
      <c r="N406" s="76"/>
      <c r="O406" s="76"/>
      <c r="P406" s="331">
        <v>0</v>
      </c>
      <c r="Q406" s="331"/>
      <c r="R406" s="331"/>
      <c r="S406" s="331"/>
      <c r="T406" s="331"/>
      <c r="U406" s="331"/>
      <c r="V406" s="332"/>
      <c r="W406" s="533">
        <f>W407</f>
        <v>23333328</v>
      </c>
      <c r="X406" s="533"/>
      <c r="Y406" s="533"/>
      <c r="Z406" s="533"/>
      <c r="AA406" s="533"/>
      <c r="AB406" s="533"/>
      <c r="AC406" s="332"/>
      <c r="AD406" s="589">
        <f>AD407</f>
        <v>23333328</v>
      </c>
      <c r="AE406" s="589"/>
      <c r="AF406" s="589"/>
      <c r="AG406" s="589"/>
      <c r="AH406" s="589"/>
      <c r="AI406" s="589"/>
      <c r="AJ406" s="75"/>
      <c r="AK406" s="78"/>
      <c r="AL406" s="78">
        <v>3</v>
      </c>
      <c r="AM406" s="78">
        <v>0</v>
      </c>
    </row>
    <row r="407" spans="1:39" s="40" customFormat="1" ht="15" customHeight="1">
      <c r="A407" s="166" t="s">
        <v>679</v>
      </c>
      <c r="B407" s="162"/>
      <c r="C407" s="40" t="s">
        <v>141</v>
      </c>
      <c r="D407" s="48" t="s">
        <v>428</v>
      </c>
      <c r="E407" s="295"/>
      <c r="F407" s="295"/>
      <c r="G407" s="53"/>
      <c r="H407" s="53"/>
      <c r="I407" s="41"/>
      <c r="J407" s="41"/>
      <c r="K407" s="79"/>
      <c r="L407" s="79"/>
      <c r="M407" s="79"/>
      <c r="N407" s="79"/>
      <c r="O407" s="79"/>
      <c r="P407" s="330">
        <v>0</v>
      </c>
      <c r="Q407" s="330"/>
      <c r="R407" s="330"/>
      <c r="S407" s="330"/>
      <c r="T407" s="330"/>
      <c r="U407" s="330"/>
      <c r="V407" s="316"/>
      <c r="W407" s="493">
        <v>23333328</v>
      </c>
      <c r="X407" s="493"/>
      <c r="Y407" s="493"/>
      <c r="Z407" s="493"/>
      <c r="AA407" s="493"/>
      <c r="AB407" s="493"/>
      <c r="AC407" s="316"/>
      <c r="AD407" s="493">
        <v>23333328</v>
      </c>
      <c r="AE407" s="493"/>
      <c r="AF407" s="493"/>
      <c r="AG407" s="493"/>
      <c r="AH407" s="493"/>
      <c r="AI407" s="493"/>
      <c r="AJ407" s="84"/>
      <c r="AK407" s="78"/>
      <c r="AL407" s="78">
        <v>1</v>
      </c>
      <c r="AM407" s="78">
        <v>0</v>
      </c>
    </row>
    <row r="408" spans="1:39" s="40" customFormat="1" ht="15" hidden="1" customHeight="1">
      <c r="A408" s="166" t="s">
        <v>679</v>
      </c>
      <c r="B408" s="162"/>
      <c r="C408" s="40" t="s">
        <v>141</v>
      </c>
      <c r="D408" s="48" t="s">
        <v>426</v>
      </c>
      <c r="E408" s="295"/>
      <c r="F408" s="295"/>
      <c r="G408" s="53"/>
      <c r="H408" s="53"/>
      <c r="I408" s="41"/>
      <c r="J408" s="41"/>
      <c r="K408" s="79"/>
      <c r="L408" s="79"/>
      <c r="M408" s="79"/>
      <c r="N408" s="79"/>
      <c r="O408" s="79"/>
      <c r="P408" s="330">
        <v>0</v>
      </c>
      <c r="Q408" s="330"/>
      <c r="R408" s="330"/>
      <c r="S408" s="330"/>
      <c r="T408" s="330"/>
      <c r="U408" s="330"/>
      <c r="V408" s="316"/>
      <c r="W408" s="493">
        <v>0</v>
      </c>
      <c r="X408" s="493"/>
      <c r="Y408" s="493"/>
      <c r="Z408" s="493"/>
      <c r="AA408" s="493"/>
      <c r="AB408" s="493"/>
      <c r="AC408" s="316"/>
      <c r="AD408" s="493">
        <v>0</v>
      </c>
      <c r="AE408" s="493"/>
      <c r="AF408" s="493"/>
      <c r="AG408" s="493"/>
      <c r="AH408" s="493"/>
      <c r="AI408" s="493"/>
      <c r="AJ408" s="84"/>
      <c r="AK408" s="78"/>
      <c r="AL408" s="78">
        <v>0</v>
      </c>
      <c r="AM408" s="78">
        <v>0</v>
      </c>
    </row>
    <row r="409" spans="1:39" s="11" customFormat="1" ht="15" customHeight="1">
      <c r="A409" s="166" t="s">
        <v>679</v>
      </c>
      <c r="B409" s="162"/>
      <c r="C409" s="89" t="s">
        <v>682</v>
      </c>
      <c r="D409" s="271"/>
      <c r="E409" s="271"/>
      <c r="F409" s="271"/>
      <c r="G409" s="13"/>
      <c r="H409" s="13"/>
      <c r="K409" s="76"/>
      <c r="L409" s="76"/>
      <c r="M409" s="76"/>
      <c r="N409" s="76"/>
      <c r="O409" s="76"/>
      <c r="P409" s="331">
        <v>0</v>
      </c>
      <c r="Q409" s="331"/>
      <c r="R409" s="331"/>
      <c r="S409" s="331"/>
      <c r="T409" s="331"/>
      <c r="U409" s="331"/>
      <c r="V409" s="332"/>
      <c r="W409" s="533">
        <v>0</v>
      </c>
      <c r="X409" s="533"/>
      <c r="Y409" s="533"/>
      <c r="Z409" s="533"/>
      <c r="AA409" s="533"/>
      <c r="AB409" s="533"/>
      <c r="AC409" s="332"/>
      <c r="AD409" s="533">
        <v>0</v>
      </c>
      <c r="AE409" s="533"/>
      <c r="AF409" s="533"/>
      <c r="AG409" s="533"/>
      <c r="AH409" s="533"/>
      <c r="AI409" s="533"/>
      <c r="AJ409" s="75"/>
      <c r="AK409" s="78"/>
      <c r="AL409" s="78">
        <v>1</v>
      </c>
      <c r="AM409" s="78">
        <v>0</v>
      </c>
    </row>
    <row r="410" spans="1:39" s="40" customFormat="1" ht="15" hidden="1" customHeight="1">
      <c r="A410" s="166" t="s">
        <v>679</v>
      </c>
      <c r="B410" s="162"/>
      <c r="C410" s="40" t="s">
        <v>141</v>
      </c>
      <c r="D410" s="48" t="s">
        <v>427</v>
      </c>
      <c r="E410" s="295"/>
      <c r="F410" s="295"/>
      <c r="G410" s="53"/>
      <c r="H410" s="53"/>
      <c r="I410" s="41"/>
      <c r="J410" s="41"/>
      <c r="K410" s="79"/>
      <c r="L410" s="79"/>
      <c r="M410" s="79"/>
      <c r="N410" s="79"/>
      <c r="O410" s="79"/>
      <c r="P410" s="330">
        <v>0</v>
      </c>
      <c r="Q410" s="330"/>
      <c r="R410" s="330"/>
      <c r="S410" s="330"/>
      <c r="T410" s="330"/>
      <c r="U410" s="330"/>
      <c r="V410" s="316"/>
      <c r="W410" s="493">
        <v>0</v>
      </c>
      <c r="X410" s="493"/>
      <c r="Y410" s="493"/>
      <c r="Z410" s="493"/>
      <c r="AA410" s="493"/>
      <c r="AB410" s="493"/>
      <c r="AC410" s="316"/>
      <c r="AD410" s="493">
        <v>0</v>
      </c>
      <c r="AE410" s="493"/>
      <c r="AF410" s="493"/>
      <c r="AG410" s="493"/>
      <c r="AH410" s="493"/>
      <c r="AI410" s="493"/>
      <c r="AJ410" s="84"/>
      <c r="AK410" s="78"/>
      <c r="AL410" s="78">
        <v>0</v>
      </c>
      <c r="AM410" s="78">
        <v>0</v>
      </c>
    </row>
    <row r="411" spans="1:39" s="40" customFormat="1" ht="15" hidden="1" customHeight="1">
      <c r="A411" s="166" t="s">
        <v>679</v>
      </c>
      <c r="B411" s="162"/>
      <c r="C411" s="40" t="s">
        <v>141</v>
      </c>
      <c r="D411" s="48" t="s">
        <v>419</v>
      </c>
      <c r="E411" s="295"/>
      <c r="F411" s="295"/>
      <c r="G411" s="53"/>
      <c r="H411" s="53"/>
      <c r="I411" s="41"/>
      <c r="J411" s="41"/>
      <c r="K411" s="79"/>
      <c r="L411" s="79"/>
      <c r="M411" s="79"/>
      <c r="N411" s="79"/>
      <c r="O411" s="79"/>
      <c r="P411" s="330">
        <v>0</v>
      </c>
      <c r="Q411" s="330"/>
      <c r="R411" s="330"/>
      <c r="S411" s="330"/>
      <c r="T411" s="330"/>
      <c r="U411" s="330"/>
      <c r="V411" s="316"/>
      <c r="W411" s="493">
        <v>0</v>
      </c>
      <c r="X411" s="493"/>
      <c r="Y411" s="493"/>
      <c r="Z411" s="493"/>
      <c r="AA411" s="493"/>
      <c r="AB411" s="493"/>
      <c r="AC411" s="316"/>
      <c r="AD411" s="503">
        <v>0</v>
      </c>
      <c r="AE411" s="503"/>
      <c r="AF411" s="503"/>
      <c r="AG411" s="503"/>
      <c r="AH411" s="503"/>
      <c r="AI411" s="503"/>
      <c r="AJ411" s="84"/>
      <c r="AK411" s="78"/>
      <c r="AL411" s="78">
        <v>0</v>
      </c>
      <c r="AM411" s="78">
        <v>0</v>
      </c>
    </row>
    <row r="412" spans="1:39" s="11" customFormat="1" ht="15" customHeight="1">
      <c r="A412" s="166" t="s">
        <v>679</v>
      </c>
      <c r="B412" s="162"/>
      <c r="C412" s="162" t="s">
        <v>683</v>
      </c>
      <c r="D412" s="27"/>
      <c r="E412" s="27"/>
      <c r="F412" s="27"/>
      <c r="G412" s="27"/>
      <c r="H412" s="27"/>
      <c r="I412" s="27"/>
      <c r="J412" s="27"/>
      <c r="K412" s="27"/>
      <c r="L412" s="27"/>
      <c r="M412" s="27"/>
      <c r="N412" s="27"/>
      <c r="O412" s="27"/>
      <c r="P412" s="331">
        <v>0</v>
      </c>
      <c r="Q412" s="331"/>
      <c r="R412" s="331"/>
      <c r="S412" s="331"/>
      <c r="T412" s="331"/>
      <c r="U412" s="331"/>
      <c r="V412" s="332"/>
      <c r="W412" s="551">
        <v>1959572704</v>
      </c>
      <c r="X412" s="551"/>
      <c r="Y412" s="551"/>
      <c r="Z412" s="551"/>
      <c r="AA412" s="551"/>
      <c r="AB412" s="551"/>
      <c r="AC412" s="332"/>
      <c r="AD412" s="551">
        <v>1959572704</v>
      </c>
      <c r="AE412" s="551"/>
      <c r="AF412" s="551"/>
      <c r="AG412" s="551"/>
      <c r="AH412" s="551"/>
      <c r="AI412" s="551"/>
      <c r="AJ412" s="75"/>
      <c r="AK412" s="78"/>
      <c r="AL412" s="78">
        <v>1</v>
      </c>
      <c r="AM412" s="78">
        <v>0</v>
      </c>
    </row>
    <row r="413" spans="1:39" ht="15" customHeight="1">
      <c r="A413" s="193" t="s">
        <v>679</v>
      </c>
      <c r="C413" s="89" t="s">
        <v>462</v>
      </c>
      <c r="D413" s="193"/>
      <c r="E413" s="198"/>
      <c r="F413" s="198"/>
      <c r="G413" s="53"/>
      <c r="H413" s="53"/>
      <c r="I413" s="53"/>
      <c r="K413" s="53"/>
      <c r="L413" s="53"/>
      <c r="M413" s="53"/>
      <c r="N413" s="53"/>
      <c r="O413" s="53"/>
      <c r="P413" s="102"/>
      <c r="Q413" s="102"/>
      <c r="R413" s="102"/>
      <c r="S413" s="102"/>
      <c r="T413" s="102"/>
      <c r="U413" s="102"/>
      <c r="V413" s="88"/>
      <c r="W413" s="59"/>
      <c r="X413" s="59"/>
      <c r="Y413" s="59"/>
      <c r="Z413" s="59"/>
      <c r="AA413" s="59"/>
      <c r="AB413" s="59"/>
      <c r="AC413" s="88"/>
      <c r="AD413" s="59"/>
      <c r="AE413" s="59"/>
      <c r="AF413" s="59"/>
      <c r="AG413" s="59"/>
      <c r="AH413" s="59"/>
      <c r="AI413" s="59"/>
      <c r="AL413" s="78">
        <v>2</v>
      </c>
      <c r="AM413" s="78">
        <v>0</v>
      </c>
    </row>
    <row r="414" spans="1:39" s="11" customFormat="1" ht="15" customHeight="1" thickBot="1">
      <c r="A414" s="166" t="s">
        <v>679</v>
      </c>
      <c r="B414" s="162"/>
      <c r="C414" s="162" t="s">
        <v>680</v>
      </c>
      <c r="D414" s="27"/>
      <c r="E414" s="27"/>
      <c r="F414" s="27"/>
      <c r="G414" s="27"/>
      <c r="H414" s="27"/>
      <c r="I414" s="27"/>
      <c r="J414" s="27"/>
      <c r="K414" s="76"/>
      <c r="L414" s="76"/>
      <c r="M414" s="76"/>
      <c r="N414" s="76"/>
      <c r="O414" s="76"/>
      <c r="P414" s="331">
        <v>0</v>
      </c>
      <c r="Q414" s="331"/>
      <c r="R414" s="331"/>
      <c r="S414" s="331"/>
      <c r="T414" s="331"/>
      <c r="U414" s="331"/>
      <c r="V414" s="332"/>
      <c r="W414" s="502">
        <v>35000024</v>
      </c>
      <c r="X414" s="502"/>
      <c r="Y414" s="502"/>
      <c r="Z414" s="502"/>
      <c r="AA414" s="502"/>
      <c r="AB414" s="502"/>
      <c r="AC414" s="332"/>
      <c r="AD414" s="502">
        <v>35000024</v>
      </c>
      <c r="AE414" s="502"/>
      <c r="AF414" s="502"/>
      <c r="AG414" s="502"/>
      <c r="AH414" s="502"/>
      <c r="AI414" s="502"/>
      <c r="AJ414" s="75"/>
      <c r="AK414" s="307"/>
      <c r="AL414" s="307">
        <v>1</v>
      </c>
      <c r="AM414" s="307">
        <v>0</v>
      </c>
    </row>
    <row r="415" spans="1:39" s="11" customFormat="1" ht="15" customHeight="1" thickTop="1" thickBot="1">
      <c r="A415" s="166" t="s">
        <v>679</v>
      </c>
      <c r="B415" s="162"/>
      <c r="C415" s="162" t="s">
        <v>683</v>
      </c>
      <c r="D415" s="27"/>
      <c r="E415" s="27"/>
      <c r="F415" s="27"/>
      <c r="G415" s="27"/>
      <c r="H415" s="27"/>
      <c r="I415" s="27"/>
      <c r="J415" s="27"/>
      <c r="K415" s="76"/>
      <c r="L415" s="76"/>
      <c r="M415" s="76"/>
      <c r="N415" s="76"/>
      <c r="O415" s="76"/>
      <c r="P415" s="331">
        <v>0</v>
      </c>
      <c r="Q415" s="331"/>
      <c r="R415" s="331"/>
      <c r="S415" s="331"/>
      <c r="T415" s="331"/>
      <c r="U415" s="331"/>
      <c r="V415" s="332"/>
      <c r="W415" s="502">
        <v>11666696</v>
      </c>
      <c r="X415" s="502"/>
      <c r="Y415" s="502"/>
      <c r="Z415" s="502"/>
      <c r="AA415" s="502"/>
      <c r="AB415" s="502"/>
      <c r="AC415" s="332"/>
      <c r="AD415" s="592">
        <v>11666696</v>
      </c>
      <c r="AE415" s="592"/>
      <c r="AF415" s="592"/>
      <c r="AG415" s="592"/>
      <c r="AH415" s="592"/>
      <c r="AI415" s="592"/>
      <c r="AJ415" s="75"/>
      <c r="AK415" s="78"/>
      <c r="AL415" s="78">
        <v>1</v>
      </c>
      <c r="AM415" s="78">
        <v>0</v>
      </c>
    </row>
    <row r="416" spans="1:39" s="11" customFormat="1" ht="15" hidden="1" customHeight="1" thickTop="1">
      <c r="A416" s="166" t="s">
        <v>679</v>
      </c>
      <c r="B416" s="162"/>
      <c r="C416" s="18"/>
      <c r="D416" s="18"/>
      <c r="E416" s="18"/>
      <c r="F416" s="18"/>
      <c r="G416" s="18"/>
      <c r="H416" s="18"/>
      <c r="I416" s="75"/>
      <c r="J416" s="75"/>
      <c r="K416" s="75"/>
      <c r="L416" s="75"/>
      <c r="M416" s="75"/>
      <c r="N416" s="75"/>
      <c r="O416" s="18"/>
      <c r="P416" s="333"/>
      <c r="Q416" s="333"/>
      <c r="R416" s="333"/>
      <c r="S416" s="333"/>
      <c r="T416" s="333"/>
      <c r="U416" s="333"/>
      <c r="V416" s="13"/>
      <c r="W416" s="75"/>
      <c r="X416" s="75"/>
      <c r="Y416" s="75"/>
      <c r="Z416" s="75"/>
      <c r="AA416" s="75"/>
      <c r="AB416" s="75"/>
      <c r="AC416" s="76"/>
      <c r="AD416" s="75"/>
      <c r="AE416" s="75"/>
      <c r="AF416" s="75"/>
      <c r="AG416" s="75"/>
      <c r="AH416" s="75"/>
      <c r="AI416" s="75"/>
      <c r="AJ416" s="75"/>
      <c r="AK416" s="78"/>
      <c r="AL416" s="78">
        <v>0</v>
      </c>
      <c r="AM416" s="78">
        <v>0</v>
      </c>
    </row>
    <row r="417" spans="1:39" ht="15" hidden="1" customHeight="1">
      <c r="A417" s="166" t="s">
        <v>679</v>
      </c>
      <c r="B417" s="162" t="s">
        <v>679</v>
      </c>
      <c r="C417" s="279" t="s">
        <v>223</v>
      </c>
      <c r="D417" s="53"/>
      <c r="E417" s="53"/>
      <c r="F417" s="53"/>
      <c r="G417" s="53"/>
      <c r="H417" s="53"/>
      <c r="I417" s="53"/>
      <c r="J417" s="53"/>
      <c r="K417" s="53"/>
      <c r="L417" s="53"/>
      <c r="M417" s="53"/>
      <c r="N417" s="53"/>
      <c r="O417" s="53"/>
      <c r="P417" s="53"/>
      <c r="Q417" s="53"/>
      <c r="R417" s="53"/>
      <c r="S417" s="53"/>
      <c r="T417" s="53"/>
      <c r="U417" s="53"/>
      <c r="V417" s="53"/>
      <c r="AL417" s="78">
        <v>0</v>
      </c>
      <c r="AM417" s="78">
        <v>0</v>
      </c>
    </row>
    <row r="418" spans="1:39" ht="30" hidden="1" customHeight="1">
      <c r="A418" s="264" t="s">
        <v>679</v>
      </c>
      <c r="D418" s="9"/>
      <c r="E418" s="9"/>
      <c r="F418" s="9"/>
      <c r="G418" s="9"/>
      <c r="H418" s="9"/>
      <c r="I418" s="9"/>
      <c r="J418" s="9"/>
      <c r="K418" s="9"/>
      <c r="L418" s="9"/>
      <c r="M418" s="9"/>
      <c r="N418" s="9"/>
      <c r="O418" s="9"/>
      <c r="P418" s="9"/>
      <c r="Q418" s="9"/>
      <c r="R418" s="9"/>
      <c r="S418" s="9"/>
      <c r="T418" s="9"/>
      <c r="W418" s="497" t="s">
        <v>637</v>
      </c>
      <c r="X418" s="498"/>
      <c r="Y418" s="498"/>
      <c r="Z418" s="498"/>
      <c r="AA418" s="498"/>
      <c r="AB418" s="498"/>
      <c r="AC418" s="100"/>
      <c r="AD418" s="497" t="s">
        <v>640</v>
      </c>
      <c r="AE418" s="497"/>
      <c r="AF418" s="497"/>
      <c r="AG418" s="497"/>
      <c r="AH418" s="497"/>
      <c r="AI418" s="497"/>
      <c r="AJ418" s="54"/>
      <c r="AL418" s="78">
        <v>0</v>
      </c>
      <c r="AM418" s="78">
        <v>0</v>
      </c>
    </row>
    <row r="419" spans="1:39" ht="15" hidden="1" customHeight="1">
      <c r="A419" s="264"/>
      <c r="D419" s="9"/>
      <c r="E419" s="9"/>
      <c r="F419" s="9"/>
      <c r="G419" s="9"/>
      <c r="H419" s="9"/>
      <c r="I419" s="9"/>
      <c r="J419" s="9"/>
      <c r="K419" s="9"/>
      <c r="L419" s="9"/>
      <c r="M419" s="9"/>
      <c r="N419" s="9"/>
      <c r="O419" s="9"/>
      <c r="P419" s="9"/>
      <c r="Q419" s="9"/>
      <c r="R419" s="9"/>
      <c r="S419" s="9"/>
      <c r="T419" s="9"/>
      <c r="W419" s="504" t="s">
        <v>155</v>
      </c>
      <c r="X419" s="504"/>
      <c r="Y419" s="504"/>
      <c r="Z419" s="504"/>
      <c r="AA419" s="504"/>
      <c r="AB419" s="504"/>
      <c r="AC419" s="100"/>
      <c r="AD419" s="504" t="s">
        <v>155</v>
      </c>
      <c r="AE419" s="504"/>
      <c r="AF419" s="504"/>
      <c r="AG419" s="504"/>
      <c r="AH419" s="504"/>
      <c r="AI419" s="504"/>
      <c r="AJ419" s="54"/>
      <c r="AL419" s="78">
        <v>0</v>
      </c>
      <c r="AM419" s="78">
        <v>0</v>
      </c>
    </row>
    <row r="420" spans="1:39" ht="15" hidden="1" customHeight="1">
      <c r="A420" s="166" t="s">
        <v>679</v>
      </c>
      <c r="B420" s="145"/>
      <c r="C420" s="49" t="s">
        <v>484</v>
      </c>
      <c r="D420" s="8"/>
      <c r="E420" s="53"/>
      <c r="F420" s="53"/>
      <c r="G420" s="53"/>
      <c r="H420" s="53"/>
      <c r="I420" s="53"/>
      <c r="J420" s="53"/>
      <c r="K420" s="10"/>
      <c r="L420" s="10"/>
      <c r="M420" s="10"/>
      <c r="N420" s="10"/>
      <c r="O420" s="10"/>
      <c r="P420" s="10"/>
      <c r="Q420" s="10"/>
      <c r="R420" s="10"/>
      <c r="S420" s="10"/>
      <c r="T420" s="10"/>
      <c r="U420" s="10"/>
      <c r="V420" s="10"/>
      <c r="W420" s="493">
        <v>0</v>
      </c>
      <c r="X420" s="493"/>
      <c r="Y420" s="493"/>
      <c r="Z420" s="493"/>
      <c r="AA420" s="493"/>
      <c r="AB420" s="493"/>
      <c r="AC420" s="139"/>
      <c r="AD420" s="493">
        <v>0</v>
      </c>
      <c r="AE420" s="493"/>
      <c r="AF420" s="493"/>
      <c r="AG420" s="493"/>
      <c r="AH420" s="493"/>
      <c r="AI420" s="493"/>
      <c r="AL420" s="78">
        <v>0</v>
      </c>
      <c r="AM420" s="78">
        <v>0</v>
      </c>
    </row>
    <row r="421" spans="1:39" ht="15" hidden="1" customHeight="1">
      <c r="A421" s="166" t="s">
        <v>679</v>
      </c>
      <c r="C421" s="48" t="s">
        <v>485</v>
      </c>
      <c r="D421" s="53"/>
      <c r="E421" s="53"/>
      <c r="F421" s="53"/>
      <c r="G421" s="53"/>
      <c r="H421" s="53"/>
      <c r="I421" s="53"/>
      <c r="J421" s="53"/>
      <c r="K421" s="53"/>
      <c r="L421" s="53"/>
      <c r="M421" s="53"/>
      <c r="N421" s="53"/>
      <c r="O421" s="53"/>
      <c r="P421" s="53"/>
      <c r="Q421" s="53"/>
      <c r="R421" s="53"/>
      <c r="S421" s="53"/>
      <c r="T421" s="53"/>
      <c r="U421" s="53"/>
      <c r="V421" s="53"/>
      <c r="W421" s="493">
        <v>0</v>
      </c>
      <c r="X421" s="493"/>
      <c r="Y421" s="493"/>
      <c r="Z421" s="493"/>
      <c r="AA421" s="493"/>
      <c r="AB421" s="493"/>
      <c r="AC421" s="139"/>
      <c r="AD421" s="493">
        <v>0</v>
      </c>
      <c r="AE421" s="493"/>
      <c r="AF421" s="493"/>
      <c r="AG421" s="493"/>
      <c r="AH421" s="493"/>
      <c r="AI421" s="493"/>
      <c r="AJ421" s="84"/>
      <c r="AL421" s="78">
        <v>0</v>
      </c>
      <c r="AM421" s="78">
        <v>0</v>
      </c>
    </row>
    <row r="422" spans="1:39" ht="15" hidden="1" customHeight="1">
      <c r="A422" s="166"/>
      <c r="C422" s="280" t="s">
        <v>692</v>
      </c>
      <c r="D422" s="53"/>
      <c r="E422" s="53"/>
      <c r="F422" s="53"/>
      <c r="G422" s="53"/>
      <c r="H422" s="53"/>
      <c r="I422" s="53"/>
      <c r="J422" s="53"/>
      <c r="K422" s="53"/>
      <c r="L422" s="53"/>
      <c r="M422" s="53"/>
      <c r="N422" s="53"/>
      <c r="O422" s="53"/>
      <c r="P422" s="53"/>
      <c r="Q422" s="53"/>
      <c r="R422" s="53"/>
      <c r="S422" s="53"/>
      <c r="T422" s="53"/>
      <c r="U422" s="53"/>
      <c r="V422" s="53"/>
      <c r="W422" s="493">
        <v>0</v>
      </c>
      <c r="X422" s="493"/>
      <c r="Y422" s="493"/>
      <c r="Z422" s="493"/>
      <c r="AA422" s="493"/>
      <c r="AB422" s="493"/>
      <c r="AC422" s="139"/>
      <c r="AD422" s="493">
        <v>0</v>
      </c>
      <c r="AE422" s="493"/>
      <c r="AF422" s="493"/>
      <c r="AG422" s="493"/>
      <c r="AH422" s="493"/>
      <c r="AI422" s="493"/>
      <c r="AJ422" s="84"/>
      <c r="AL422" s="78">
        <v>0</v>
      </c>
      <c r="AM422" s="78">
        <v>0</v>
      </c>
    </row>
    <row r="423" spans="1:39" ht="15" hidden="1" customHeight="1">
      <c r="A423" s="166" t="s">
        <v>679</v>
      </c>
      <c r="C423" s="280" t="s">
        <v>419</v>
      </c>
      <c r="D423" s="53"/>
      <c r="E423" s="53"/>
      <c r="F423" s="53"/>
      <c r="G423" s="53"/>
      <c r="H423" s="53"/>
      <c r="I423" s="53"/>
      <c r="J423" s="53"/>
      <c r="K423" s="53"/>
      <c r="L423" s="53"/>
      <c r="M423" s="53"/>
      <c r="N423" s="53"/>
      <c r="O423" s="53"/>
      <c r="P423" s="53"/>
      <c r="Q423" s="53"/>
      <c r="R423" s="53"/>
      <c r="S423" s="53"/>
      <c r="T423" s="53"/>
      <c r="U423" s="53"/>
      <c r="V423" s="53"/>
      <c r="W423" s="493">
        <v>0</v>
      </c>
      <c r="X423" s="493"/>
      <c r="Y423" s="493"/>
      <c r="Z423" s="493"/>
      <c r="AA423" s="493"/>
      <c r="AB423" s="493"/>
      <c r="AC423" s="139"/>
      <c r="AD423" s="493">
        <v>0</v>
      </c>
      <c r="AE423" s="493"/>
      <c r="AF423" s="493"/>
      <c r="AG423" s="493"/>
      <c r="AH423" s="493"/>
      <c r="AI423" s="493"/>
      <c r="AJ423" s="84"/>
      <c r="AL423" s="78">
        <v>0</v>
      </c>
      <c r="AM423" s="78">
        <v>0</v>
      </c>
    </row>
    <row r="424" spans="1:39" ht="15" hidden="1" customHeight="1">
      <c r="A424" s="166" t="s">
        <v>679</v>
      </c>
      <c r="C424" s="280"/>
      <c r="D424" s="53"/>
      <c r="E424" s="53"/>
      <c r="F424" s="53"/>
      <c r="G424" s="53"/>
      <c r="H424" s="53"/>
      <c r="I424" s="53"/>
      <c r="J424" s="53"/>
      <c r="K424" s="53"/>
      <c r="L424" s="53"/>
      <c r="M424" s="53"/>
      <c r="N424" s="53"/>
      <c r="O424" s="53"/>
      <c r="P424" s="53"/>
      <c r="Q424" s="53"/>
      <c r="R424" s="53"/>
      <c r="S424" s="53"/>
      <c r="T424" s="53"/>
      <c r="U424" s="53"/>
      <c r="V424" s="53"/>
      <c r="W424" s="139"/>
      <c r="X424" s="139"/>
      <c r="Y424" s="139"/>
      <c r="Z424" s="139"/>
      <c r="AA424" s="139"/>
      <c r="AB424" s="139"/>
      <c r="AC424" s="139"/>
      <c r="AD424" s="139"/>
      <c r="AE424" s="139"/>
      <c r="AF424" s="139"/>
      <c r="AG424" s="139"/>
      <c r="AH424" s="139"/>
      <c r="AI424" s="139"/>
      <c r="AJ424" s="84"/>
      <c r="AL424" s="78">
        <v>0</v>
      </c>
      <c r="AM424" s="78">
        <v>0</v>
      </c>
    </row>
    <row r="425" spans="1:39" s="11" customFormat="1" ht="15" hidden="1" customHeight="1" thickBot="1">
      <c r="A425" s="166" t="s">
        <v>679</v>
      </c>
      <c r="B425" s="162"/>
      <c r="C425" s="303" t="s">
        <v>683</v>
      </c>
      <c r="D425" s="14"/>
      <c r="E425" s="13"/>
      <c r="F425" s="13"/>
      <c r="G425" s="13"/>
      <c r="H425" s="13"/>
      <c r="I425" s="13"/>
      <c r="J425" s="13"/>
      <c r="K425" s="15"/>
      <c r="L425" s="15"/>
      <c r="M425" s="15"/>
      <c r="N425" s="15"/>
      <c r="O425" s="15"/>
      <c r="P425" s="15"/>
      <c r="Q425" s="15"/>
      <c r="R425" s="15"/>
      <c r="S425" s="15"/>
      <c r="T425" s="15"/>
      <c r="U425" s="15"/>
      <c r="V425" s="15"/>
      <c r="W425" s="502">
        <v>0</v>
      </c>
      <c r="X425" s="502"/>
      <c r="Y425" s="502"/>
      <c r="Z425" s="502"/>
      <c r="AA425" s="502"/>
      <c r="AB425" s="502"/>
      <c r="AC425" s="77"/>
      <c r="AD425" s="502">
        <v>0</v>
      </c>
      <c r="AE425" s="502"/>
      <c r="AF425" s="502"/>
      <c r="AG425" s="502"/>
      <c r="AH425" s="502"/>
      <c r="AI425" s="502"/>
      <c r="AJ425" s="76"/>
      <c r="AK425" s="78"/>
      <c r="AL425" s="78">
        <v>0</v>
      </c>
      <c r="AM425" s="78">
        <v>0</v>
      </c>
    </row>
    <row r="426" spans="1:39" s="11" customFormat="1" ht="15" hidden="1" customHeight="1" thickTop="1">
      <c r="A426" s="166"/>
      <c r="B426" s="162"/>
      <c r="C426" s="279"/>
      <c r="D426" s="16"/>
      <c r="E426" s="13"/>
      <c r="F426" s="13"/>
      <c r="G426" s="13"/>
      <c r="H426" s="13"/>
      <c r="I426" s="13"/>
      <c r="J426" s="13"/>
      <c r="K426" s="17"/>
      <c r="L426" s="17"/>
      <c r="M426" s="17"/>
      <c r="N426" s="17"/>
      <c r="O426" s="17"/>
      <c r="P426" s="17"/>
      <c r="Q426" s="17"/>
      <c r="R426" s="17"/>
      <c r="S426" s="17"/>
      <c r="T426" s="17"/>
      <c r="U426" s="17"/>
      <c r="V426" s="17"/>
      <c r="W426" s="77"/>
      <c r="X426" s="77"/>
      <c r="Y426" s="77"/>
      <c r="Z426" s="77"/>
      <c r="AA426" s="77"/>
      <c r="AB426" s="77"/>
      <c r="AC426" s="77"/>
      <c r="AD426" s="77"/>
      <c r="AE426" s="77"/>
      <c r="AF426" s="77"/>
      <c r="AG426" s="77"/>
      <c r="AH426" s="77"/>
      <c r="AI426" s="77"/>
      <c r="AJ426" s="76"/>
      <c r="AK426" s="78"/>
      <c r="AL426" s="78">
        <v>0</v>
      </c>
      <c r="AM426" s="78">
        <v>0</v>
      </c>
    </row>
    <row r="427" spans="1:39" s="11" customFormat="1" ht="15" hidden="1" customHeight="1">
      <c r="A427" s="166"/>
      <c r="B427" s="162"/>
      <c r="C427" s="279" t="s">
        <v>502</v>
      </c>
      <c r="D427" s="16"/>
      <c r="E427" s="13"/>
      <c r="F427" s="13"/>
      <c r="G427" s="13"/>
      <c r="H427" s="13"/>
      <c r="I427" s="13"/>
      <c r="J427" s="13"/>
      <c r="K427" s="17"/>
      <c r="L427" s="17"/>
      <c r="M427" s="17"/>
      <c r="N427" s="17"/>
      <c r="O427" s="17"/>
      <c r="P427" s="17"/>
      <c r="Q427" s="17"/>
      <c r="R427" s="17"/>
      <c r="S427" s="17"/>
      <c r="T427" s="17"/>
      <c r="U427" s="17"/>
      <c r="V427" s="17"/>
      <c r="W427" s="77"/>
      <c r="X427" s="77"/>
      <c r="Y427" s="77"/>
      <c r="Z427" s="77"/>
      <c r="AA427" s="77"/>
      <c r="AB427" s="77"/>
      <c r="AC427" s="77"/>
      <c r="AD427" s="77"/>
      <c r="AE427" s="77"/>
      <c r="AF427" s="77"/>
      <c r="AG427" s="77"/>
      <c r="AH427" s="77"/>
      <c r="AI427" s="77"/>
      <c r="AJ427" s="76"/>
      <c r="AK427" s="78"/>
      <c r="AL427" s="78">
        <v>0</v>
      </c>
      <c r="AM427" s="78"/>
    </row>
    <row r="428" spans="1:39" ht="15" hidden="1" customHeight="1">
      <c r="A428" s="264" t="s">
        <v>679</v>
      </c>
      <c r="D428" s="9"/>
      <c r="E428" s="9"/>
      <c r="F428" s="9"/>
      <c r="G428" s="9"/>
      <c r="H428" s="9"/>
      <c r="I428" s="9"/>
      <c r="J428" s="9"/>
      <c r="K428" s="9"/>
      <c r="L428" s="9"/>
      <c r="M428" s="9"/>
      <c r="N428" s="9"/>
      <c r="O428" s="9"/>
      <c r="P428" s="9"/>
      <c r="Q428" s="9"/>
      <c r="R428" s="9"/>
      <c r="S428" s="9"/>
      <c r="T428" s="9"/>
      <c r="W428" s="497" t="s">
        <v>635</v>
      </c>
      <c r="X428" s="498"/>
      <c r="Y428" s="498"/>
      <c r="Z428" s="498"/>
      <c r="AA428" s="498"/>
      <c r="AB428" s="498"/>
      <c r="AC428" s="100"/>
      <c r="AD428" s="497" t="s">
        <v>639</v>
      </c>
      <c r="AE428" s="497"/>
      <c r="AF428" s="497"/>
      <c r="AG428" s="497"/>
      <c r="AH428" s="497"/>
      <c r="AI428" s="497"/>
      <c r="AJ428" s="54"/>
      <c r="AL428" s="78">
        <v>0</v>
      </c>
      <c r="AM428" s="78">
        <v>0</v>
      </c>
    </row>
    <row r="429" spans="1:39" ht="15" hidden="1" customHeight="1">
      <c r="A429" s="264"/>
      <c r="W429" s="504" t="s">
        <v>155</v>
      </c>
      <c r="X429" s="504"/>
      <c r="Y429" s="504"/>
      <c r="Z429" s="504"/>
      <c r="AA429" s="504"/>
      <c r="AB429" s="504"/>
      <c r="AC429" s="100"/>
      <c r="AD429" s="504" t="s">
        <v>155</v>
      </c>
      <c r="AE429" s="504"/>
      <c r="AF429" s="504"/>
      <c r="AG429" s="504"/>
      <c r="AH429" s="504"/>
      <c r="AI429" s="504"/>
      <c r="AJ429" s="54"/>
      <c r="AL429" s="78">
        <v>0</v>
      </c>
      <c r="AM429" s="78">
        <v>0</v>
      </c>
    </row>
    <row r="430" spans="1:39" s="28" customFormat="1" ht="15" hidden="1" customHeight="1">
      <c r="A430" s="166" t="s">
        <v>679</v>
      </c>
      <c r="B430" s="162"/>
      <c r="C430" s="167" t="s">
        <v>329</v>
      </c>
      <c r="D430" s="13"/>
      <c r="E430" s="13"/>
      <c r="F430" s="13"/>
      <c r="G430" s="13"/>
      <c r="H430" s="13"/>
      <c r="I430" s="13"/>
      <c r="J430" s="13"/>
      <c r="K430" s="13"/>
      <c r="L430" s="13"/>
      <c r="M430" s="13"/>
      <c r="N430" s="13"/>
      <c r="O430" s="13"/>
      <c r="P430" s="13"/>
      <c r="Q430" s="13"/>
      <c r="R430" s="13"/>
      <c r="S430" s="13"/>
      <c r="T430" s="13"/>
      <c r="U430" s="13"/>
      <c r="V430" s="13"/>
      <c r="W430" s="533">
        <v>0</v>
      </c>
      <c r="X430" s="533"/>
      <c r="Y430" s="533"/>
      <c r="Z430" s="533"/>
      <c r="AA430" s="533"/>
      <c r="AB430" s="533"/>
      <c r="AC430" s="77"/>
      <c r="AD430" s="533">
        <v>0</v>
      </c>
      <c r="AE430" s="533"/>
      <c r="AF430" s="533"/>
      <c r="AG430" s="533"/>
      <c r="AH430" s="533"/>
      <c r="AI430" s="533"/>
      <c r="AJ430" s="76"/>
      <c r="AK430" s="78"/>
      <c r="AL430" s="78">
        <v>0</v>
      </c>
      <c r="AM430" s="78">
        <v>0</v>
      </c>
    </row>
    <row r="431" spans="1:39" ht="15" hidden="1" customHeight="1">
      <c r="A431" s="166" t="s">
        <v>679</v>
      </c>
      <c r="C431" s="41" t="s">
        <v>141</v>
      </c>
      <c r="D431" s="308" t="s">
        <v>388</v>
      </c>
      <c r="E431" s="53"/>
      <c r="F431" s="53"/>
      <c r="G431" s="53"/>
      <c r="H431" s="53"/>
      <c r="I431" s="53"/>
      <c r="J431" s="53"/>
      <c r="K431" s="53"/>
      <c r="L431" s="53"/>
      <c r="M431" s="53"/>
      <c r="N431" s="53"/>
      <c r="O431" s="53"/>
      <c r="P431" s="53"/>
      <c r="Q431" s="53"/>
      <c r="R431" s="53"/>
      <c r="S431" s="53"/>
      <c r="T431" s="53"/>
      <c r="U431" s="53"/>
      <c r="V431" s="53"/>
      <c r="W431" s="493">
        <v>0</v>
      </c>
      <c r="X431" s="493"/>
      <c r="Y431" s="493"/>
      <c r="Z431" s="493"/>
      <c r="AA431" s="493"/>
      <c r="AB431" s="493"/>
      <c r="AC431" s="139"/>
      <c r="AD431" s="493">
        <v>0</v>
      </c>
      <c r="AE431" s="493"/>
      <c r="AF431" s="493"/>
      <c r="AG431" s="493"/>
      <c r="AH431" s="493"/>
      <c r="AI431" s="493"/>
      <c r="AL431" s="78">
        <v>0</v>
      </c>
      <c r="AM431" s="78">
        <v>0</v>
      </c>
    </row>
    <row r="432" spans="1:39" ht="15" hidden="1" customHeight="1">
      <c r="A432" s="166" t="s">
        <v>679</v>
      </c>
      <c r="C432" s="41" t="s">
        <v>141</v>
      </c>
      <c r="D432" s="308" t="s">
        <v>389</v>
      </c>
      <c r="E432" s="53"/>
      <c r="F432" s="53"/>
      <c r="G432" s="53"/>
      <c r="H432" s="53"/>
      <c r="I432" s="53"/>
      <c r="J432" s="53"/>
      <c r="K432" s="53"/>
      <c r="L432" s="53"/>
      <c r="M432" s="53"/>
      <c r="N432" s="53"/>
      <c r="O432" s="53"/>
      <c r="P432" s="53"/>
      <c r="Q432" s="53"/>
      <c r="R432" s="53"/>
      <c r="S432" s="53"/>
      <c r="T432" s="53"/>
      <c r="U432" s="53"/>
      <c r="V432" s="53"/>
      <c r="W432" s="493">
        <v>0</v>
      </c>
      <c r="X432" s="493"/>
      <c r="Y432" s="493"/>
      <c r="Z432" s="493"/>
      <c r="AA432" s="493"/>
      <c r="AB432" s="493"/>
      <c r="AC432" s="139"/>
      <c r="AD432" s="493">
        <v>0</v>
      </c>
      <c r="AE432" s="493"/>
      <c r="AF432" s="493"/>
      <c r="AG432" s="493"/>
      <c r="AH432" s="493"/>
      <c r="AI432" s="493"/>
      <c r="AL432" s="78">
        <v>0</v>
      </c>
      <c r="AM432" s="78">
        <v>0</v>
      </c>
    </row>
    <row r="433" spans="1:39" s="28" customFormat="1" ht="15" hidden="1" customHeight="1">
      <c r="A433" s="166" t="s">
        <v>679</v>
      </c>
      <c r="B433" s="162"/>
      <c r="C433" s="167" t="s">
        <v>134</v>
      </c>
      <c r="D433" s="13"/>
      <c r="E433" s="13"/>
      <c r="F433" s="13"/>
      <c r="G433" s="13"/>
      <c r="H433" s="13"/>
      <c r="I433" s="13"/>
      <c r="J433" s="13"/>
      <c r="K433" s="13"/>
      <c r="L433" s="13"/>
      <c r="M433" s="13"/>
      <c r="N433" s="13"/>
      <c r="O433" s="13"/>
      <c r="P433" s="13"/>
      <c r="Q433" s="13"/>
      <c r="R433" s="13"/>
      <c r="S433" s="13"/>
      <c r="T433" s="13"/>
      <c r="U433" s="13"/>
      <c r="V433" s="13"/>
      <c r="W433" s="533">
        <v>0</v>
      </c>
      <c r="X433" s="533"/>
      <c r="Y433" s="533"/>
      <c r="Z433" s="533"/>
      <c r="AA433" s="533"/>
      <c r="AB433" s="533"/>
      <c r="AC433" s="77"/>
      <c r="AD433" s="533">
        <v>0</v>
      </c>
      <c r="AE433" s="533"/>
      <c r="AF433" s="533"/>
      <c r="AG433" s="533"/>
      <c r="AH433" s="533"/>
      <c r="AI433" s="533"/>
      <c r="AJ433" s="76"/>
      <c r="AK433" s="78"/>
      <c r="AL433" s="78">
        <v>0</v>
      </c>
      <c r="AM433" s="78">
        <v>0</v>
      </c>
    </row>
    <row r="434" spans="1:39" ht="15" hidden="1" customHeight="1">
      <c r="A434" s="166" t="s">
        <v>679</v>
      </c>
      <c r="C434" s="41" t="s">
        <v>141</v>
      </c>
      <c r="D434" s="308" t="s">
        <v>390</v>
      </c>
      <c r="E434" s="53"/>
      <c r="F434" s="53"/>
      <c r="G434" s="53"/>
      <c r="H434" s="53"/>
      <c r="I434" s="53"/>
      <c r="J434" s="53"/>
      <c r="K434" s="53"/>
      <c r="L434" s="53"/>
      <c r="M434" s="53"/>
      <c r="N434" s="53"/>
      <c r="O434" s="53"/>
      <c r="P434" s="53"/>
      <c r="Q434" s="53"/>
      <c r="R434" s="53"/>
      <c r="S434" s="53"/>
      <c r="T434" s="53"/>
      <c r="U434" s="53"/>
      <c r="V434" s="53"/>
      <c r="W434" s="493">
        <v>0</v>
      </c>
      <c r="X434" s="493"/>
      <c r="Y434" s="493"/>
      <c r="Z434" s="493"/>
      <c r="AA434" s="493"/>
      <c r="AB434" s="493"/>
      <c r="AC434" s="139"/>
      <c r="AD434" s="493">
        <v>0</v>
      </c>
      <c r="AE434" s="493"/>
      <c r="AF434" s="493"/>
      <c r="AG434" s="493"/>
      <c r="AH434" s="493"/>
      <c r="AI434" s="493"/>
      <c r="AL434" s="78">
        <v>0</v>
      </c>
      <c r="AM434" s="78">
        <v>0</v>
      </c>
    </row>
    <row r="435" spans="1:39" ht="15" hidden="1" customHeight="1">
      <c r="A435" s="166" t="s">
        <v>679</v>
      </c>
      <c r="C435" s="41" t="s">
        <v>141</v>
      </c>
      <c r="D435" s="308" t="s">
        <v>391</v>
      </c>
      <c r="E435" s="53"/>
      <c r="F435" s="53"/>
      <c r="G435" s="53"/>
      <c r="H435" s="53"/>
      <c r="I435" s="53"/>
      <c r="J435" s="53"/>
      <c r="K435" s="53"/>
      <c r="L435" s="53"/>
      <c r="M435" s="53"/>
      <c r="N435" s="53"/>
      <c r="O435" s="53"/>
      <c r="P435" s="53"/>
      <c r="Q435" s="53"/>
      <c r="R435" s="53"/>
      <c r="S435" s="53"/>
      <c r="T435" s="53"/>
      <c r="U435" s="53"/>
      <c r="V435" s="53"/>
      <c r="W435" s="493">
        <v>0</v>
      </c>
      <c r="X435" s="493"/>
      <c r="Y435" s="493"/>
      <c r="Z435" s="493"/>
      <c r="AA435" s="493"/>
      <c r="AB435" s="493"/>
      <c r="AC435" s="139"/>
      <c r="AD435" s="493">
        <v>0</v>
      </c>
      <c r="AE435" s="493"/>
      <c r="AF435" s="493"/>
      <c r="AG435" s="493"/>
      <c r="AH435" s="493"/>
      <c r="AI435" s="493"/>
      <c r="AL435" s="78">
        <v>0</v>
      </c>
      <c r="AM435" s="78">
        <v>0</v>
      </c>
    </row>
    <row r="436" spans="1:39" s="28" customFormat="1" ht="15" hidden="1" customHeight="1">
      <c r="A436" s="166" t="s">
        <v>679</v>
      </c>
      <c r="B436" s="162"/>
      <c r="C436" s="167" t="s">
        <v>319</v>
      </c>
      <c r="D436" s="13"/>
      <c r="E436" s="13"/>
      <c r="F436" s="13"/>
      <c r="G436" s="13"/>
      <c r="H436" s="13"/>
      <c r="I436" s="13"/>
      <c r="J436" s="13"/>
      <c r="K436" s="13"/>
      <c r="L436" s="13"/>
      <c r="M436" s="13"/>
      <c r="N436" s="13"/>
      <c r="O436" s="13"/>
      <c r="P436" s="13"/>
      <c r="Q436" s="13"/>
      <c r="R436" s="13"/>
      <c r="S436" s="13"/>
      <c r="T436" s="13"/>
      <c r="U436" s="13"/>
      <c r="V436" s="13"/>
      <c r="W436" s="533">
        <v>0</v>
      </c>
      <c r="X436" s="533"/>
      <c r="Y436" s="533"/>
      <c r="Z436" s="533"/>
      <c r="AA436" s="533"/>
      <c r="AB436" s="533"/>
      <c r="AC436" s="77"/>
      <c r="AD436" s="533">
        <v>0</v>
      </c>
      <c r="AE436" s="533"/>
      <c r="AF436" s="533"/>
      <c r="AG436" s="533"/>
      <c r="AH436" s="533"/>
      <c r="AI436" s="533"/>
      <c r="AJ436" s="76"/>
      <c r="AK436" s="78"/>
      <c r="AL436" s="78">
        <v>0</v>
      </c>
      <c r="AM436" s="78">
        <v>0</v>
      </c>
    </row>
    <row r="437" spans="1:39" ht="15" hidden="1" customHeight="1">
      <c r="A437" s="166" t="s">
        <v>679</v>
      </c>
      <c r="C437" s="41" t="s">
        <v>141</v>
      </c>
      <c r="D437" s="308" t="s">
        <v>392</v>
      </c>
      <c r="E437" s="53"/>
      <c r="F437" s="53"/>
      <c r="G437" s="53"/>
      <c r="H437" s="53"/>
      <c r="I437" s="53"/>
      <c r="J437" s="53"/>
      <c r="K437" s="53"/>
      <c r="L437" s="53"/>
      <c r="M437" s="53"/>
      <c r="N437" s="53"/>
      <c r="O437" s="53"/>
      <c r="P437" s="53"/>
      <c r="Q437" s="53"/>
      <c r="R437" s="53"/>
      <c r="S437" s="53"/>
      <c r="T437" s="53"/>
      <c r="U437" s="53"/>
      <c r="V437" s="53"/>
      <c r="W437" s="493">
        <v>0</v>
      </c>
      <c r="X437" s="493"/>
      <c r="Y437" s="493"/>
      <c r="Z437" s="493"/>
      <c r="AA437" s="493"/>
      <c r="AB437" s="493"/>
      <c r="AC437" s="139"/>
      <c r="AD437" s="493">
        <v>0</v>
      </c>
      <c r="AE437" s="493"/>
      <c r="AF437" s="493"/>
      <c r="AG437" s="493"/>
      <c r="AH437" s="493"/>
      <c r="AI437" s="493"/>
      <c r="AL437" s="78">
        <v>0</v>
      </c>
      <c r="AM437" s="78">
        <v>0</v>
      </c>
    </row>
    <row r="438" spans="1:39" ht="15" hidden="1" customHeight="1">
      <c r="A438" s="166" t="s">
        <v>679</v>
      </c>
      <c r="C438" s="41" t="s">
        <v>141</v>
      </c>
      <c r="D438" s="308" t="s">
        <v>393</v>
      </c>
      <c r="E438" s="53"/>
      <c r="F438" s="53"/>
      <c r="G438" s="53"/>
      <c r="H438" s="53"/>
      <c r="I438" s="53"/>
      <c r="J438" s="53"/>
      <c r="K438" s="53"/>
      <c r="L438" s="53"/>
      <c r="M438" s="53"/>
      <c r="N438" s="53"/>
      <c r="O438" s="53"/>
      <c r="P438" s="53"/>
      <c r="Q438" s="53"/>
      <c r="R438" s="53"/>
      <c r="S438" s="53"/>
      <c r="T438" s="53"/>
      <c r="U438" s="53"/>
      <c r="V438" s="53"/>
      <c r="W438" s="493">
        <v>0</v>
      </c>
      <c r="X438" s="493"/>
      <c r="Y438" s="493"/>
      <c r="Z438" s="493"/>
      <c r="AA438" s="493"/>
      <c r="AB438" s="493"/>
      <c r="AC438" s="139"/>
      <c r="AD438" s="493">
        <v>0</v>
      </c>
      <c r="AE438" s="493"/>
      <c r="AF438" s="493"/>
      <c r="AG438" s="493"/>
      <c r="AH438" s="493"/>
      <c r="AI438" s="493"/>
      <c r="AL438" s="78">
        <v>0</v>
      </c>
      <c r="AM438" s="78">
        <v>0</v>
      </c>
    </row>
    <row r="439" spans="1:39" ht="15" hidden="1" customHeight="1">
      <c r="A439" s="166" t="s">
        <v>679</v>
      </c>
      <c r="C439" s="308"/>
      <c r="D439" s="53"/>
      <c r="E439" s="53"/>
      <c r="F439" s="53"/>
      <c r="G439" s="53"/>
      <c r="H439" s="53"/>
      <c r="I439" s="53"/>
      <c r="J439" s="53"/>
      <c r="K439" s="53"/>
      <c r="L439" s="53"/>
      <c r="M439" s="53"/>
      <c r="N439" s="53"/>
      <c r="O439" s="53"/>
      <c r="P439" s="53"/>
      <c r="Q439" s="53"/>
      <c r="R439" s="53"/>
      <c r="S439" s="53"/>
      <c r="T439" s="53"/>
      <c r="U439" s="53"/>
      <c r="V439" s="53"/>
      <c r="W439" s="309"/>
      <c r="X439" s="309"/>
      <c r="Y439" s="309"/>
      <c r="Z439" s="309"/>
      <c r="AA439" s="309"/>
      <c r="AB439" s="309"/>
      <c r="AC439" s="139"/>
      <c r="AD439" s="309"/>
      <c r="AE439" s="309"/>
      <c r="AF439" s="309"/>
      <c r="AG439" s="309"/>
      <c r="AH439" s="309"/>
      <c r="AI439" s="309"/>
      <c r="AL439" s="78">
        <v>0</v>
      </c>
      <c r="AM439" s="78">
        <v>0</v>
      </c>
    </row>
    <row r="440" spans="1:39" s="11" customFormat="1" ht="15" hidden="1" customHeight="1" thickBot="1">
      <c r="A440" s="166" t="s">
        <v>679</v>
      </c>
      <c r="B440" s="162"/>
      <c r="C440" s="303"/>
      <c r="D440" s="14"/>
      <c r="E440" s="13"/>
      <c r="F440" s="13"/>
      <c r="G440" s="13"/>
      <c r="H440" s="13"/>
      <c r="I440" s="13"/>
      <c r="J440" s="13"/>
      <c r="K440" s="15"/>
      <c r="L440" s="15"/>
      <c r="M440" s="15"/>
      <c r="N440" s="15"/>
      <c r="O440" s="15"/>
      <c r="P440" s="15"/>
      <c r="Q440" s="15"/>
      <c r="R440" s="15"/>
      <c r="S440" s="15"/>
      <c r="T440" s="15"/>
      <c r="U440" s="15"/>
      <c r="V440" s="15"/>
      <c r="W440" s="502">
        <v>0</v>
      </c>
      <c r="X440" s="502"/>
      <c r="Y440" s="502"/>
      <c r="Z440" s="502"/>
      <c r="AA440" s="502"/>
      <c r="AB440" s="502"/>
      <c r="AC440" s="77"/>
      <c r="AD440" s="502">
        <v>0</v>
      </c>
      <c r="AE440" s="502"/>
      <c r="AF440" s="502"/>
      <c r="AG440" s="502"/>
      <c r="AH440" s="502"/>
      <c r="AI440" s="502"/>
      <c r="AJ440" s="76"/>
      <c r="AK440" s="78"/>
      <c r="AL440" s="78">
        <v>0</v>
      </c>
      <c r="AM440" s="78">
        <v>0</v>
      </c>
    </row>
    <row r="441" spans="1:39" s="11" customFormat="1" ht="15" hidden="1" customHeight="1" thickTop="1">
      <c r="A441" s="166" t="s">
        <v>679</v>
      </c>
      <c r="B441" s="162"/>
      <c r="C441" s="303"/>
      <c r="D441" s="13"/>
      <c r="E441" s="13"/>
      <c r="F441" s="13"/>
      <c r="G441" s="13"/>
      <c r="H441" s="13"/>
      <c r="I441" s="13"/>
      <c r="J441" s="13"/>
      <c r="K441" s="13"/>
      <c r="L441" s="13"/>
      <c r="M441" s="13"/>
      <c r="N441" s="13"/>
      <c r="O441" s="13"/>
      <c r="P441" s="13"/>
      <c r="Q441" s="13"/>
      <c r="R441" s="13"/>
      <c r="S441" s="13"/>
      <c r="T441" s="13"/>
      <c r="U441" s="13"/>
      <c r="V441" s="13"/>
      <c r="W441" s="76"/>
      <c r="X441" s="76"/>
      <c r="Y441" s="76"/>
      <c r="Z441" s="76"/>
      <c r="AA441" s="76"/>
      <c r="AB441" s="76"/>
      <c r="AC441" s="76"/>
      <c r="AD441" s="76"/>
      <c r="AE441" s="76"/>
      <c r="AF441" s="76"/>
      <c r="AG441" s="76"/>
      <c r="AH441" s="76"/>
      <c r="AI441" s="76"/>
      <c r="AJ441" s="76"/>
      <c r="AK441" s="78"/>
      <c r="AL441" s="78">
        <v>0</v>
      </c>
      <c r="AM441" s="78">
        <v>0</v>
      </c>
    </row>
    <row r="442" spans="1:39" ht="15" hidden="1" customHeight="1">
      <c r="A442" s="166" t="s">
        <v>679</v>
      </c>
      <c r="B442" s="162" t="s">
        <v>679</v>
      </c>
      <c r="C442" s="162" t="s">
        <v>455</v>
      </c>
      <c r="D442" s="53"/>
      <c r="E442" s="53"/>
      <c r="F442" s="53"/>
      <c r="G442" s="53"/>
      <c r="H442" s="53"/>
      <c r="I442" s="53"/>
      <c r="J442" s="53"/>
      <c r="K442" s="53"/>
      <c r="L442" s="53"/>
      <c r="M442" s="53"/>
      <c r="N442" s="53"/>
      <c r="O442" s="53"/>
      <c r="P442" s="53"/>
      <c r="Q442" s="53"/>
      <c r="R442" s="53"/>
      <c r="S442" s="53"/>
      <c r="T442" s="53"/>
      <c r="U442" s="53"/>
      <c r="V442" s="53"/>
      <c r="AI442" s="41"/>
      <c r="AL442" s="78">
        <v>0</v>
      </c>
      <c r="AM442" s="78">
        <v>0</v>
      </c>
    </row>
    <row r="443" spans="1:39" ht="15" hidden="1" customHeight="1" outlineLevel="1" thickTop="1">
      <c r="A443" s="283" t="s">
        <v>679</v>
      </c>
      <c r="B443" s="145"/>
      <c r="C443" s="552"/>
      <c r="D443" s="552"/>
      <c r="E443" s="552"/>
      <c r="F443" s="328"/>
      <c r="G443" s="53"/>
      <c r="H443" s="53"/>
      <c r="K443" s="65"/>
      <c r="L443" s="65"/>
      <c r="M443" s="65"/>
      <c r="N443" s="65"/>
      <c r="O443" s="65"/>
      <c r="P443" s="148" t="s">
        <v>432</v>
      </c>
      <c r="Q443" s="148"/>
      <c r="R443" s="148"/>
      <c r="S443" s="148"/>
      <c r="T443" s="148"/>
      <c r="U443" s="148"/>
      <c r="V443" s="65"/>
      <c r="W443" s="553" t="s">
        <v>253</v>
      </c>
      <c r="X443" s="553"/>
      <c r="Y443" s="553"/>
      <c r="Z443" s="553"/>
      <c r="AA443" s="553"/>
      <c r="AB443" s="553"/>
      <c r="AC443" s="65"/>
      <c r="AD443" s="590" t="s">
        <v>121</v>
      </c>
      <c r="AE443" s="590"/>
      <c r="AF443" s="590"/>
      <c r="AG443" s="590"/>
      <c r="AH443" s="590"/>
      <c r="AI443" s="590"/>
      <c r="AJ443" s="71"/>
      <c r="AL443" s="78">
        <v>0</v>
      </c>
      <c r="AM443" s="78">
        <v>0</v>
      </c>
    </row>
    <row r="444" spans="1:39" ht="15" hidden="1" customHeight="1" outlineLevel="1">
      <c r="A444" s="283" t="s">
        <v>679</v>
      </c>
      <c r="B444" s="145"/>
      <c r="C444" s="552"/>
      <c r="D444" s="552"/>
      <c r="E444" s="552"/>
      <c r="F444" s="328"/>
      <c r="G444" s="53"/>
      <c r="H444" s="53"/>
      <c r="I444" s="65"/>
      <c r="K444" s="65"/>
      <c r="L444" s="65"/>
      <c r="M444" s="65"/>
      <c r="N444" s="65"/>
      <c r="O444" s="65"/>
      <c r="P444" s="149"/>
      <c r="Q444" s="149"/>
      <c r="R444" s="149"/>
      <c r="S444" s="149"/>
      <c r="T444" s="149"/>
      <c r="U444" s="149"/>
      <c r="V444" s="65"/>
      <c r="W444" s="554"/>
      <c r="X444" s="554"/>
      <c r="Y444" s="554"/>
      <c r="Z444" s="554"/>
      <c r="AA444" s="554"/>
      <c r="AB444" s="554"/>
      <c r="AC444" s="65"/>
      <c r="AD444" s="591"/>
      <c r="AE444" s="591"/>
      <c r="AF444" s="591"/>
      <c r="AG444" s="591"/>
      <c r="AH444" s="591"/>
      <c r="AI444" s="591"/>
      <c r="AJ444" s="71"/>
      <c r="AL444" s="78">
        <v>0</v>
      </c>
      <c r="AM444" s="78">
        <v>0</v>
      </c>
    </row>
    <row r="445" spans="1:39" ht="15" hidden="1" customHeight="1" outlineLevel="1">
      <c r="A445" s="283"/>
      <c r="B445" s="145"/>
      <c r="C445" s="49"/>
      <c r="D445" s="49"/>
      <c r="E445" s="49"/>
      <c r="F445" s="49"/>
      <c r="G445" s="49"/>
      <c r="H445" s="49"/>
      <c r="I445" s="49"/>
      <c r="J445" s="49"/>
      <c r="K445" s="79"/>
      <c r="L445" s="79"/>
      <c r="M445" s="79"/>
      <c r="N445" s="79"/>
      <c r="O445" s="79"/>
      <c r="P445" s="139" t="s">
        <v>155</v>
      </c>
      <c r="Q445" s="139"/>
      <c r="R445" s="139"/>
      <c r="S445" s="139"/>
      <c r="T445" s="139"/>
      <c r="U445" s="139"/>
      <c r="V445" s="79"/>
      <c r="W445" s="493" t="s">
        <v>155</v>
      </c>
      <c r="X445" s="493"/>
      <c r="Y445" s="493"/>
      <c r="Z445" s="493"/>
      <c r="AA445" s="493"/>
      <c r="AB445" s="493"/>
      <c r="AD445" s="589" t="s">
        <v>155</v>
      </c>
      <c r="AE445" s="589"/>
      <c r="AF445" s="589"/>
      <c r="AG445" s="589"/>
      <c r="AH445" s="589"/>
      <c r="AI445" s="589"/>
      <c r="AJ445" s="84"/>
      <c r="AL445" s="78">
        <v>0</v>
      </c>
      <c r="AM445" s="78">
        <v>0</v>
      </c>
    </row>
    <row r="446" spans="1:39" ht="15" hidden="1" customHeight="1" outlineLevel="1">
      <c r="A446" s="193" t="s">
        <v>679</v>
      </c>
      <c r="C446" s="18" t="s">
        <v>460</v>
      </c>
      <c r="D446" s="193"/>
      <c r="E446" s="198"/>
      <c r="F446" s="198"/>
      <c r="G446" s="53"/>
      <c r="H446" s="53"/>
      <c r="I446" s="53"/>
      <c r="K446" s="53"/>
      <c r="L446" s="53"/>
      <c r="M446" s="53"/>
      <c r="N446" s="53"/>
      <c r="O446" s="53"/>
      <c r="P446" s="59"/>
      <c r="Q446" s="59"/>
      <c r="R446" s="59"/>
      <c r="S446" s="59"/>
      <c r="T446" s="59"/>
      <c r="U446" s="59"/>
      <c r="V446" s="53"/>
      <c r="W446" s="59"/>
      <c r="X446" s="59"/>
      <c r="Y446" s="59"/>
      <c r="Z446" s="59"/>
      <c r="AA446" s="59"/>
      <c r="AB446" s="59"/>
      <c r="AC446" s="53"/>
      <c r="AD446" s="59"/>
      <c r="AE446" s="59"/>
      <c r="AF446" s="59"/>
      <c r="AG446" s="59"/>
      <c r="AH446" s="59"/>
      <c r="AI446" s="59"/>
      <c r="AJ446" s="53"/>
      <c r="AL446" s="78">
        <v>0</v>
      </c>
      <c r="AM446" s="78">
        <v>0</v>
      </c>
    </row>
    <row r="447" spans="1:39" s="11" customFormat="1" ht="15" hidden="1" customHeight="1" outlineLevel="1">
      <c r="A447" s="166" t="s">
        <v>679</v>
      </c>
      <c r="B447" s="162"/>
      <c r="C447" s="27" t="s">
        <v>484</v>
      </c>
      <c r="D447" s="27"/>
      <c r="E447" s="27"/>
      <c r="F447" s="27"/>
      <c r="G447" s="27"/>
      <c r="H447" s="27"/>
      <c r="I447" s="27"/>
      <c r="J447" s="27"/>
      <c r="K447" s="76"/>
      <c r="L447" s="76"/>
      <c r="M447" s="76"/>
      <c r="N447" s="76"/>
      <c r="O447" s="76"/>
      <c r="P447" s="77">
        <v>0</v>
      </c>
      <c r="Q447" s="77"/>
      <c r="R447" s="77"/>
      <c r="S447" s="77"/>
      <c r="T447" s="77"/>
      <c r="U447" s="77"/>
      <c r="V447" s="76"/>
      <c r="W447" s="533">
        <v>0</v>
      </c>
      <c r="X447" s="533"/>
      <c r="Y447" s="533"/>
      <c r="Z447" s="533"/>
      <c r="AA447" s="533"/>
      <c r="AB447" s="533"/>
      <c r="AC447" s="76"/>
      <c r="AD447" s="533">
        <v>0</v>
      </c>
      <c r="AE447" s="533"/>
      <c r="AF447" s="533"/>
      <c r="AG447" s="533"/>
      <c r="AH447" s="533"/>
      <c r="AI447" s="533"/>
      <c r="AJ447" s="75"/>
      <c r="AK447" s="78"/>
      <c r="AL447" s="78">
        <v>0</v>
      </c>
      <c r="AM447" s="78">
        <v>0</v>
      </c>
    </row>
    <row r="448" spans="1:39" s="11" customFormat="1" ht="15" hidden="1" customHeight="1" outlineLevel="1">
      <c r="A448" s="166" t="s">
        <v>679</v>
      </c>
      <c r="B448" s="162"/>
      <c r="C448" s="18" t="s">
        <v>485</v>
      </c>
      <c r="D448" s="193"/>
      <c r="E448" s="198"/>
      <c r="F448" s="198"/>
      <c r="G448" s="13"/>
      <c r="H448" s="13"/>
      <c r="K448" s="76"/>
      <c r="L448" s="76"/>
      <c r="M448" s="76"/>
      <c r="N448" s="76"/>
      <c r="O448" s="76"/>
      <c r="P448" s="77">
        <v>0</v>
      </c>
      <c r="Q448" s="77"/>
      <c r="R448" s="77"/>
      <c r="S448" s="77"/>
      <c r="T448" s="77"/>
      <c r="U448" s="77"/>
      <c r="V448" s="76"/>
      <c r="W448" s="533">
        <v>0</v>
      </c>
      <c r="X448" s="533"/>
      <c r="Y448" s="533"/>
      <c r="Z448" s="533"/>
      <c r="AA448" s="533"/>
      <c r="AB448" s="533"/>
      <c r="AC448" s="76"/>
      <c r="AD448" s="533">
        <v>0</v>
      </c>
      <c r="AE448" s="533"/>
      <c r="AF448" s="533"/>
      <c r="AG448" s="533"/>
      <c r="AH448" s="533"/>
      <c r="AI448" s="533"/>
      <c r="AJ448" s="75"/>
      <c r="AK448" s="78"/>
      <c r="AL448" s="78">
        <v>0</v>
      </c>
      <c r="AM448" s="78">
        <v>0</v>
      </c>
    </row>
    <row r="449" spans="1:39" s="40" customFormat="1" ht="15" hidden="1" customHeight="1" outlineLevel="1">
      <c r="A449" s="166" t="s">
        <v>679</v>
      </c>
      <c r="B449" s="162"/>
      <c r="C449" s="40" t="s">
        <v>141</v>
      </c>
      <c r="D449" s="48" t="s">
        <v>425</v>
      </c>
      <c r="E449" s="223"/>
      <c r="F449" s="223"/>
      <c r="G449" s="53"/>
      <c r="H449" s="53"/>
      <c r="I449" s="41"/>
      <c r="J449" s="41"/>
      <c r="K449" s="79"/>
      <c r="L449" s="79"/>
      <c r="M449" s="79"/>
      <c r="N449" s="79"/>
      <c r="O449" s="79"/>
      <c r="P449" s="139">
        <v>0</v>
      </c>
      <c r="Q449" s="139"/>
      <c r="R449" s="139"/>
      <c r="S449" s="139"/>
      <c r="T449" s="139"/>
      <c r="U449" s="139"/>
      <c r="V449" s="79"/>
      <c r="W449" s="493">
        <v>0</v>
      </c>
      <c r="X449" s="493"/>
      <c r="Y449" s="493"/>
      <c r="Z449" s="493"/>
      <c r="AA449" s="493"/>
      <c r="AB449" s="493"/>
      <c r="AC449" s="79"/>
      <c r="AD449" s="493">
        <v>0</v>
      </c>
      <c r="AE449" s="493"/>
      <c r="AF449" s="493"/>
      <c r="AG449" s="493"/>
      <c r="AH449" s="493"/>
      <c r="AI449" s="493"/>
      <c r="AJ449" s="84"/>
      <c r="AK449" s="78"/>
      <c r="AL449" s="78">
        <v>0</v>
      </c>
      <c r="AM449" s="78">
        <v>0</v>
      </c>
    </row>
    <row r="450" spans="1:39" s="40" customFormat="1" ht="15" hidden="1" customHeight="1" outlineLevel="1">
      <c r="A450" s="166" t="s">
        <v>679</v>
      </c>
      <c r="B450" s="162"/>
      <c r="C450" s="40" t="s">
        <v>141</v>
      </c>
      <c r="D450" s="48" t="s">
        <v>426</v>
      </c>
      <c r="E450" s="223"/>
      <c r="F450" s="223"/>
      <c r="G450" s="53"/>
      <c r="H450" s="53"/>
      <c r="I450" s="41"/>
      <c r="J450" s="41"/>
      <c r="K450" s="79"/>
      <c r="L450" s="79"/>
      <c r="M450" s="79"/>
      <c r="N450" s="79"/>
      <c r="O450" s="79"/>
      <c r="P450" s="139">
        <v>0</v>
      </c>
      <c r="Q450" s="139"/>
      <c r="R450" s="139"/>
      <c r="S450" s="139"/>
      <c r="T450" s="139"/>
      <c r="U450" s="139"/>
      <c r="V450" s="79"/>
      <c r="W450" s="493">
        <v>0</v>
      </c>
      <c r="X450" s="493"/>
      <c r="Y450" s="493"/>
      <c r="Z450" s="493"/>
      <c r="AA450" s="493"/>
      <c r="AB450" s="493"/>
      <c r="AC450" s="79"/>
      <c r="AD450" s="493">
        <v>0</v>
      </c>
      <c r="AE450" s="493"/>
      <c r="AF450" s="493"/>
      <c r="AG450" s="493"/>
      <c r="AH450" s="493"/>
      <c r="AI450" s="493"/>
      <c r="AJ450" s="84"/>
      <c r="AK450" s="78"/>
      <c r="AL450" s="78">
        <v>0</v>
      </c>
      <c r="AM450" s="78">
        <v>0</v>
      </c>
    </row>
    <row r="451" spans="1:39" s="11" customFormat="1" ht="15" hidden="1" customHeight="1" outlineLevel="1">
      <c r="A451" s="166" t="s">
        <v>679</v>
      </c>
      <c r="B451" s="162"/>
      <c r="C451" s="18" t="s">
        <v>486</v>
      </c>
      <c r="D451" s="193"/>
      <c r="E451" s="198"/>
      <c r="F451" s="198"/>
      <c r="G451" s="13"/>
      <c r="H451" s="13"/>
      <c r="K451" s="76"/>
      <c r="L451" s="76"/>
      <c r="M451" s="76"/>
      <c r="N451" s="76"/>
      <c r="O451" s="76"/>
      <c r="P451" s="77">
        <v>0</v>
      </c>
      <c r="Q451" s="77"/>
      <c r="R451" s="77"/>
      <c r="S451" s="77"/>
      <c r="T451" s="77"/>
      <c r="U451" s="77"/>
      <c r="V451" s="76"/>
      <c r="W451" s="533">
        <v>0</v>
      </c>
      <c r="X451" s="533"/>
      <c r="Y451" s="533"/>
      <c r="Z451" s="533"/>
      <c r="AA451" s="533"/>
      <c r="AB451" s="533"/>
      <c r="AC451" s="76"/>
      <c r="AD451" s="533">
        <v>0</v>
      </c>
      <c r="AE451" s="533"/>
      <c r="AF451" s="533"/>
      <c r="AG451" s="533"/>
      <c r="AH451" s="533"/>
      <c r="AI451" s="533"/>
      <c r="AJ451" s="75"/>
      <c r="AK451" s="78"/>
      <c r="AL451" s="78">
        <v>0</v>
      </c>
      <c r="AM451" s="78">
        <v>0</v>
      </c>
    </row>
    <row r="452" spans="1:39" s="40" customFormat="1" ht="15" hidden="1" customHeight="1" outlineLevel="1">
      <c r="A452" s="166" t="s">
        <v>679</v>
      </c>
      <c r="B452" s="162"/>
      <c r="C452" s="40" t="s">
        <v>141</v>
      </c>
      <c r="D452" s="48" t="s">
        <v>427</v>
      </c>
      <c r="E452" s="223"/>
      <c r="F452" s="223"/>
      <c r="G452" s="53"/>
      <c r="H452" s="53"/>
      <c r="I452" s="41"/>
      <c r="J452" s="41"/>
      <c r="K452" s="79"/>
      <c r="L452" s="79"/>
      <c r="M452" s="79"/>
      <c r="N452" s="79"/>
      <c r="O452" s="79"/>
      <c r="P452" s="139">
        <v>0</v>
      </c>
      <c r="Q452" s="139"/>
      <c r="R452" s="139"/>
      <c r="S452" s="139"/>
      <c r="T452" s="139"/>
      <c r="U452" s="139"/>
      <c r="V452" s="79"/>
      <c r="W452" s="493">
        <v>0</v>
      </c>
      <c r="X452" s="493"/>
      <c r="Y452" s="493"/>
      <c r="Z452" s="493"/>
      <c r="AA452" s="493"/>
      <c r="AB452" s="493"/>
      <c r="AC452" s="79"/>
      <c r="AD452" s="493">
        <v>0</v>
      </c>
      <c r="AE452" s="493"/>
      <c r="AF452" s="493"/>
      <c r="AG452" s="493"/>
      <c r="AH452" s="493"/>
      <c r="AI452" s="493"/>
      <c r="AJ452" s="84"/>
      <c r="AK452" s="78"/>
      <c r="AL452" s="78">
        <v>0</v>
      </c>
      <c r="AM452" s="78">
        <v>0</v>
      </c>
    </row>
    <row r="453" spans="1:39" s="40" customFormat="1" ht="15" hidden="1" customHeight="1" outlineLevel="1">
      <c r="A453" s="166" t="s">
        <v>679</v>
      </c>
      <c r="B453" s="162"/>
      <c r="C453" s="40" t="s">
        <v>141</v>
      </c>
      <c r="D453" s="48" t="s">
        <v>419</v>
      </c>
      <c r="E453" s="223"/>
      <c r="F453" s="223"/>
      <c r="G453" s="53"/>
      <c r="H453" s="53"/>
      <c r="I453" s="41"/>
      <c r="J453" s="41"/>
      <c r="K453" s="79"/>
      <c r="L453" s="79"/>
      <c r="M453" s="79"/>
      <c r="N453" s="79"/>
      <c r="O453" s="79"/>
      <c r="P453" s="139">
        <v>0</v>
      </c>
      <c r="Q453" s="139"/>
      <c r="R453" s="139"/>
      <c r="S453" s="139"/>
      <c r="T453" s="139"/>
      <c r="U453" s="139"/>
      <c r="V453" s="79"/>
      <c r="W453" s="493">
        <v>0</v>
      </c>
      <c r="X453" s="493"/>
      <c r="Y453" s="493"/>
      <c r="Z453" s="493"/>
      <c r="AA453" s="493"/>
      <c r="AB453" s="493"/>
      <c r="AC453" s="79"/>
      <c r="AD453" s="503">
        <v>0</v>
      </c>
      <c r="AE453" s="503"/>
      <c r="AF453" s="503"/>
      <c r="AG453" s="503"/>
      <c r="AH453" s="503"/>
      <c r="AI453" s="503"/>
      <c r="AJ453" s="84"/>
      <c r="AK453" s="78"/>
      <c r="AL453" s="78">
        <v>0</v>
      </c>
      <c r="AM453" s="78">
        <v>0</v>
      </c>
    </row>
    <row r="454" spans="1:39" s="11" customFormat="1" ht="15" hidden="1" customHeight="1" outlineLevel="1">
      <c r="A454" s="166" t="s">
        <v>679</v>
      </c>
      <c r="B454" s="162"/>
      <c r="C454" s="27" t="s">
        <v>487</v>
      </c>
      <c r="D454" s="27"/>
      <c r="E454" s="27"/>
      <c r="F454" s="27"/>
      <c r="G454" s="27"/>
      <c r="H454" s="27"/>
      <c r="I454" s="27"/>
      <c r="J454" s="27"/>
      <c r="K454" s="27"/>
      <c r="L454" s="27"/>
      <c r="M454" s="27"/>
      <c r="N454" s="27"/>
      <c r="O454" s="27"/>
      <c r="P454" s="329">
        <v>0</v>
      </c>
      <c r="Q454" s="329"/>
      <c r="R454" s="329"/>
      <c r="S454" s="329"/>
      <c r="T454" s="329"/>
      <c r="U454" s="329"/>
      <c r="V454" s="76"/>
      <c r="W454" s="551">
        <v>0</v>
      </c>
      <c r="X454" s="551"/>
      <c r="Y454" s="551"/>
      <c r="Z454" s="551"/>
      <c r="AA454" s="551"/>
      <c r="AB454" s="551"/>
      <c r="AC454" s="76"/>
      <c r="AD454" s="551">
        <v>0</v>
      </c>
      <c r="AE454" s="551"/>
      <c r="AF454" s="551"/>
      <c r="AG454" s="551"/>
      <c r="AH454" s="551"/>
      <c r="AI454" s="551"/>
      <c r="AJ454" s="75"/>
      <c r="AK454" s="78"/>
      <c r="AL454" s="78">
        <v>0</v>
      </c>
      <c r="AM454" s="78">
        <v>0</v>
      </c>
    </row>
    <row r="455" spans="1:39" ht="15" hidden="1" customHeight="1" outlineLevel="1">
      <c r="A455" s="193" t="s">
        <v>679</v>
      </c>
      <c r="C455" s="18" t="s">
        <v>461</v>
      </c>
      <c r="D455" s="193"/>
      <c r="E455" s="198"/>
      <c r="F455" s="198"/>
      <c r="G455" s="53"/>
      <c r="H455" s="53"/>
      <c r="I455" s="53"/>
      <c r="K455" s="76"/>
      <c r="L455" s="76"/>
      <c r="M455" s="76"/>
      <c r="N455" s="76"/>
      <c r="O455" s="76"/>
      <c r="P455" s="59"/>
      <c r="Q455" s="59"/>
      <c r="R455" s="59"/>
      <c r="S455" s="59"/>
      <c r="T455" s="59"/>
      <c r="U455" s="59"/>
      <c r="V455" s="76"/>
      <c r="W455" s="59"/>
      <c r="X455" s="59"/>
      <c r="Y455" s="59"/>
      <c r="Z455" s="59"/>
      <c r="AA455" s="59"/>
      <c r="AB455" s="59"/>
      <c r="AC455" s="76"/>
      <c r="AD455" s="59"/>
      <c r="AE455" s="59"/>
      <c r="AF455" s="59"/>
      <c r="AG455" s="59"/>
      <c r="AH455" s="59"/>
      <c r="AI455" s="59"/>
      <c r="AL455" s="78">
        <v>0</v>
      </c>
      <c r="AM455" s="78">
        <v>0</v>
      </c>
    </row>
    <row r="456" spans="1:39" s="11" customFormat="1" ht="15" hidden="1" customHeight="1" outlineLevel="1">
      <c r="A456" s="166" t="s">
        <v>679</v>
      </c>
      <c r="B456" s="162"/>
      <c r="C456" s="27" t="s">
        <v>484</v>
      </c>
      <c r="D456" s="27"/>
      <c r="E456" s="27"/>
      <c r="F456" s="27"/>
      <c r="G456" s="27"/>
      <c r="H456" s="27"/>
      <c r="I456" s="27"/>
      <c r="J456" s="27"/>
      <c r="K456" s="76"/>
      <c r="L456" s="76"/>
      <c r="M456" s="76"/>
      <c r="N456" s="76"/>
      <c r="O456" s="76"/>
      <c r="P456" s="77">
        <v>0</v>
      </c>
      <c r="Q456" s="77"/>
      <c r="R456" s="77"/>
      <c r="S456" s="77"/>
      <c r="T456" s="77"/>
      <c r="U456" s="77"/>
      <c r="V456" s="76"/>
      <c r="W456" s="533">
        <v>0</v>
      </c>
      <c r="X456" s="533"/>
      <c r="Y456" s="533"/>
      <c r="Z456" s="533"/>
      <c r="AA456" s="533"/>
      <c r="AB456" s="533"/>
      <c r="AC456" s="76"/>
      <c r="AD456" s="533">
        <v>0</v>
      </c>
      <c r="AE456" s="533"/>
      <c r="AF456" s="533"/>
      <c r="AG456" s="533"/>
      <c r="AH456" s="533"/>
      <c r="AI456" s="533"/>
      <c r="AJ456" s="75"/>
      <c r="AK456" s="78"/>
      <c r="AL456" s="78">
        <v>0</v>
      </c>
      <c r="AM456" s="78">
        <v>0</v>
      </c>
    </row>
    <row r="457" spans="1:39" s="11" customFormat="1" ht="15" hidden="1" customHeight="1" outlineLevel="1">
      <c r="A457" s="166" t="s">
        <v>679</v>
      </c>
      <c r="B457" s="162"/>
      <c r="C457" s="18" t="s">
        <v>485</v>
      </c>
      <c r="D457" s="193"/>
      <c r="E457" s="200"/>
      <c r="F457" s="200"/>
      <c r="G457" s="13"/>
      <c r="H457" s="13"/>
      <c r="K457" s="76"/>
      <c r="L457" s="76"/>
      <c r="M457" s="76"/>
      <c r="N457" s="76"/>
      <c r="O457" s="76"/>
      <c r="P457" s="77">
        <v>0</v>
      </c>
      <c r="Q457" s="77"/>
      <c r="R457" s="77"/>
      <c r="S457" s="77"/>
      <c r="T457" s="77"/>
      <c r="U457" s="77"/>
      <c r="V457" s="76"/>
      <c r="W457" s="533">
        <v>0</v>
      </c>
      <c r="X457" s="533"/>
      <c r="Y457" s="533"/>
      <c r="Z457" s="533"/>
      <c r="AA457" s="533"/>
      <c r="AB457" s="533"/>
      <c r="AC457" s="76"/>
      <c r="AD457" s="533">
        <v>0</v>
      </c>
      <c r="AE457" s="533"/>
      <c r="AF457" s="533"/>
      <c r="AG457" s="533"/>
      <c r="AH457" s="533"/>
      <c r="AI457" s="533"/>
      <c r="AJ457" s="75"/>
      <c r="AK457" s="78"/>
      <c r="AL457" s="78">
        <v>0</v>
      </c>
      <c r="AM457" s="78">
        <v>0</v>
      </c>
    </row>
    <row r="458" spans="1:39" s="40" customFormat="1" ht="15" hidden="1" customHeight="1" outlineLevel="1">
      <c r="A458" s="166" t="s">
        <v>679</v>
      </c>
      <c r="B458" s="162"/>
      <c r="C458" s="40" t="s">
        <v>141</v>
      </c>
      <c r="D458" s="48" t="s">
        <v>428</v>
      </c>
      <c r="E458" s="295"/>
      <c r="F458" s="295"/>
      <c r="G458" s="53"/>
      <c r="H458" s="53"/>
      <c r="I458" s="41"/>
      <c r="J458" s="41"/>
      <c r="K458" s="79"/>
      <c r="L458" s="79"/>
      <c r="M458" s="79"/>
      <c r="N458" s="79"/>
      <c r="O458" s="79"/>
      <c r="P458" s="139">
        <v>0</v>
      </c>
      <c r="Q458" s="139"/>
      <c r="R458" s="139"/>
      <c r="S458" s="139"/>
      <c r="T458" s="139"/>
      <c r="U458" s="139"/>
      <c r="V458" s="79"/>
      <c r="W458" s="493">
        <v>0</v>
      </c>
      <c r="X458" s="493"/>
      <c r="Y458" s="493"/>
      <c r="Z458" s="493"/>
      <c r="AA458" s="493"/>
      <c r="AB458" s="493"/>
      <c r="AC458" s="79"/>
      <c r="AD458" s="493">
        <v>0</v>
      </c>
      <c r="AE458" s="493"/>
      <c r="AF458" s="493"/>
      <c r="AG458" s="493"/>
      <c r="AH458" s="493"/>
      <c r="AI458" s="493"/>
      <c r="AJ458" s="84"/>
      <c r="AK458" s="78"/>
      <c r="AL458" s="78">
        <v>0</v>
      </c>
      <c r="AM458" s="78">
        <v>0</v>
      </c>
    </row>
    <row r="459" spans="1:39" s="40" customFormat="1" ht="15" hidden="1" customHeight="1" outlineLevel="1">
      <c r="A459" s="166" t="s">
        <v>679</v>
      </c>
      <c r="B459" s="162"/>
      <c r="C459" s="40" t="s">
        <v>141</v>
      </c>
      <c r="D459" s="48" t="s">
        <v>426</v>
      </c>
      <c r="E459" s="295"/>
      <c r="F459" s="295"/>
      <c r="G459" s="53"/>
      <c r="H459" s="53"/>
      <c r="I459" s="41"/>
      <c r="J459" s="41"/>
      <c r="K459" s="79"/>
      <c r="L459" s="79"/>
      <c r="M459" s="79"/>
      <c r="N459" s="79"/>
      <c r="O459" s="79"/>
      <c r="P459" s="139">
        <v>0</v>
      </c>
      <c r="Q459" s="139"/>
      <c r="R459" s="139"/>
      <c r="S459" s="139"/>
      <c r="T459" s="139"/>
      <c r="U459" s="139"/>
      <c r="V459" s="79"/>
      <c r="W459" s="493">
        <v>0</v>
      </c>
      <c r="X459" s="493"/>
      <c r="Y459" s="493"/>
      <c r="Z459" s="493"/>
      <c r="AA459" s="493"/>
      <c r="AB459" s="493"/>
      <c r="AC459" s="79"/>
      <c r="AD459" s="493">
        <v>0</v>
      </c>
      <c r="AE459" s="493"/>
      <c r="AF459" s="493"/>
      <c r="AG459" s="493"/>
      <c r="AH459" s="493"/>
      <c r="AI459" s="493"/>
      <c r="AJ459" s="84"/>
      <c r="AK459" s="78"/>
      <c r="AL459" s="78">
        <v>0</v>
      </c>
      <c r="AM459" s="78">
        <v>0</v>
      </c>
    </row>
    <row r="460" spans="1:39" s="11" customFormat="1" ht="15" hidden="1" customHeight="1" outlineLevel="1">
      <c r="A460" s="166" t="s">
        <v>679</v>
      </c>
      <c r="B460" s="162"/>
      <c r="C460" s="18" t="s">
        <v>486</v>
      </c>
      <c r="D460" s="271"/>
      <c r="E460" s="271"/>
      <c r="F460" s="271"/>
      <c r="G460" s="13"/>
      <c r="H460" s="13"/>
      <c r="K460" s="76"/>
      <c r="L460" s="76"/>
      <c r="M460" s="76"/>
      <c r="N460" s="76"/>
      <c r="O460" s="76"/>
      <c r="P460" s="77">
        <v>0</v>
      </c>
      <c r="Q460" s="77"/>
      <c r="R460" s="77"/>
      <c r="S460" s="77"/>
      <c r="T460" s="77"/>
      <c r="U460" s="77"/>
      <c r="V460" s="76"/>
      <c r="W460" s="533">
        <v>0</v>
      </c>
      <c r="X460" s="533"/>
      <c r="Y460" s="533"/>
      <c r="Z460" s="533"/>
      <c r="AA460" s="533"/>
      <c r="AB460" s="533"/>
      <c r="AC460" s="76"/>
      <c r="AD460" s="533">
        <v>0</v>
      </c>
      <c r="AE460" s="533"/>
      <c r="AF460" s="533"/>
      <c r="AG460" s="533"/>
      <c r="AH460" s="533"/>
      <c r="AI460" s="533"/>
      <c r="AJ460" s="75"/>
      <c r="AK460" s="78"/>
      <c r="AL460" s="78">
        <v>0</v>
      </c>
      <c r="AM460" s="78">
        <v>0</v>
      </c>
    </row>
    <row r="461" spans="1:39" s="40" customFormat="1" ht="15" hidden="1" customHeight="1" outlineLevel="1">
      <c r="A461" s="166" t="s">
        <v>679</v>
      </c>
      <c r="B461" s="162"/>
      <c r="C461" s="40" t="s">
        <v>141</v>
      </c>
      <c r="D461" s="48" t="s">
        <v>427</v>
      </c>
      <c r="E461" s="295"/>
      <c r="F461" s="295"/>
      <c r="G461" s="53"/>
      <c r="H461" s="53"/>
      <c r="I461" s="41"/>
      <c r="J461" s="41"/>
      <c r="K461" s="79"/>
      <c r="L461" s="79"/>
      <c r="M461" s="79"/>
      <c r="N461" s="79"/>
      <c r="O461" s="79"/>
      <c r="P461" s="139">
        <v>0</v>
      </c>
      <c r="Q461" s="139"/>
      <c r="R461" s="139"/>
      <c r="S461" s="139"/>
      <c r="T461" s="139"/>
      <c r="U461" s="139"/>
      <c r="V461" s="79"/>
      <c r="W461" s="493">
        <v>0</v>
      </c>
      <c r="X461" s="493"/>
      <c r="Y461" s="493"/>
      <c r="Z461" s="493"/>
      <c r="AA461" s="493"/>
      <c r="AB461" s="493"/>
      <c r="AC461" s="79"/>
      <c r="AD461" s="493">
        <v>0</v>
      </c>
      <c r="AE461" s="493"/>
      <c r="AF461" s="493"/>
      <c r="AG461" s="493"/>
      <c r="AH461" s="493"/>
      <c r="AI461" s="493"/>
      <c r="AJ461" s="84"/>
      <c r="AK461" s="78"/>
      <c r="AL461" s="78">
        <v>0</v>
      </c>
      <c r="AM461" s="78">
        <v>0</v>
      </c>
    </row>
    <row r="462" spans="1:39" s="40" customFormat="1" ht="15" hidden="1" customHeight="1" outlineLevel="1">
      <c r="A462" s="166" t="s">
        <v>679</v>
      </c>
      <c r="B462" s="162"/>
      <c r="C462" s="40" t="s">
        <v>141</v>
      </c>
      <c r="D462" s="48" t="s">
        <v>419</v>
      </c>
      <c r="E462" s="295"/>
      <c r="F462" s="295"/>
      <c r="G462" s="53"/>
      <c r="H462" s="53"/>
      <c r="I462" s="41"/>
      <c r="J462" s="41"/>
      <c r="K462" s="79"/>
      <c r="L462" s="79"/>
      <c r="M462" s="79"/>
      <c r="N462" s="79"/>
      <c r="O462" s="79"/>
      <c r="P462" s="139">
        <v>0</v>
      </c>
      <c r="Q462" s="139"/>
      <c r="R462" s="139"/>
      <c r="S462" s="139"/>
      <c r="T462" s="139"/>
      <c r="U462" s="139"/>
      <c r="V462" s="79"/>
      <c r="W462" s="493">
        <v>0</v>
      </c>
      <c r="X462" s="493"/>
      <c r="Y462" s="493"/>
      <c r="Z462" s="493"/>
      <c r="AA462" s="493"/>
      <c r="AB462" s="493"/>
      <c r="AC462" s="79"/>
      <c r="AD462" s="503">
        <v>0</v>
      </c>
      <c r="AE462" s="503"/>
      <c r="AF462" s="503"/>
      <c r="AG462" s="503"/>
      <c r="AH462" s="503"/>
      <c r="AI462" s="503"/>
      <c r="AJ462" s="84"/>
      <c r="AK462" s="78"/>
      <c r="AL462" s="78">
        <v>0</v>
      </c>
      <c r="AM462" s="78">
        <v>0</v>
      </c>
    </row>
    <row r="463" spans="1:39" s="11" customFormat="1" ht="15" hidden="1" customHeight="1" outlineLevel="1">
      <c r="A463" s="166" t="s">
        <v>679</v>
      </c>
      <c r="B463" s="162"/>
      <c r="C463" s="27" t="s">
        <v>487</v>
      </c>
      <c r="D463" s="27"/>
      <c r="E463" s="27"/>
      <c r="F463" s="27"/>
      <c r="G463" s="27"/>
      <c r="H463" s="27"/>
      <c r="I463" s="27"/>
      <c r="J463" s="27"/>
      <c r="K463" s="27"/>
      <c r="L463" s="27"/>
      <c r="M463" s="27"/>
      <c r="N463" s="27"/>
      <c r="O463" s="27"/>
      <c r="P463" s="329">
        <v>0</v>
      </c>
      <c r="Q463" s="329"/>
      <c r="R463" s="329"/>
      <c r="S463" s="329"/>
      <c r="T463" s="329"/>
      <c r="U463" s="329"/>
      <c r="V463" s="76"/>
      <c r="W463" s="551">
        <v>0</v>
      </c>
      <c r="X463" s="551"/>
      <c r="Y463" s="551"/>
      <c r="Z463" s="551"/>
      <c r="AA463" s="551"/>
      <c r="AB463" s="551"/>
      <c r="AC463" s="76"/>
      <c r="AD463" s="551">
        <v>0</v>
      </c>
      <c r="AE463" s="551"/>
      <c r="AF463" s="551"/>
      <c r="AG463" s="551"/>
      <c r="AH463" s="551"/>
      <c r="AI463" s="551"/>
      <c r="AJ463" s="75"/>
      <c r="AK463" s="78"/>
      <c r="AL463" s="78">
        <v>0</v>
      </c>
      <c r="AM463" s="78">
        <v>0</v>
      </c>
    </row>
    <row r="464" spans="1:39" ht="15" hidden="1" customHeight="1" outlineLevel="1">
      <c r="A464" s="193" t="s">
        <v>679</v>
      </c>
      <c r="C464" s="18" t="s">
        <v>462</v>
      </c>
      <c r="D464" s="193"/>
      <c r="E464" s="198"/>
      <c r="F464" s="198"/>
      <c r="G464" s="53"/>
      <c r="H464" s="53"/>
      <c r="I464" s="53"/>
      <c r="K464" s="53"/>
      <c r="L464" s="53"/>
      <c r="M464" s="53"/>
      <c r="N464" s="53"/>
      <c r="O464" s="53"/>
      <c r="P464" s="59"/>
      <c r="Q464" s="59"/>
      <c r="R464" s="59"/>
      <c r="S464" s="59"/>
      <c r="T464" s="59"/>
      <c r="U464" s="59"/>
      <c r="V464" s="53"/>
      <c r="W464" s="59"/>
      <c r="X464" s="59"/>
      <c r="Y464" s="59"/>
      <c r="Z464" s="59"/>
      <c r="AA464" s="59"/>
      <c r="AB464" s="59"/>
      <c r="AC464" s="53"/>
      <c r="AD464" s="59"/>
      <c r="AE464" s="59"/>
      <c r="AF464" s="59"/>
      <c r="AG464" s="59"/>
      <c r="AH464" s="59"/>
      <c r="AI464" s="59"/>
      <c r="AL464" s="78">
        <v>0</v>
      </c>
      <c r="AM464" s="78">
        <v>0</v>
      </c>
    </row>
    <row r="465" spans="1:39" s="11" customFormat="1" ht="15" hidden="1" customHeight="1" outlineLevel="1">
      <c r="A465" s="166" t="s">
        <v>679</v>
      </c>
      <c r="B465" s="162"/>
      <c r="C465" s="27" t="s">
        <v>488</v>
      </c>
      <c r="D465" s="27"/>
      <c r="E465" s="27"/>
      <c r="F465" s="27"/>
      <c r="G465" s="27"/>
      <c r="H465" s="27"/>
      <c r="I465" s="27"/>
      <c r="J465" s="27"/>
      <c r="K465" s="76"/>
      <c r="L465" s="76"/>
      <c r="M465" s="76"/>
      <c r="N465" s="76"/>
      <c r="O465" s="76"/>
      <c r="P465" s="77">
        <v>0</v>
      </c>
      <c r="Q465" s="77"/>
      <c r="R465" s="77"/>
      <c r="S465" s="77"/>
      <c r="T465" s="77"/>
      <c r="U465" s="77"/>
      <c r="V465" s="76"/>
      <c r="W465" s="533">
        <v>0</v>
      </c>
      <c r="X465" s="533"/>
      <c r="Y465" s="533"/>
      <c r="Z465" s="533"/>
      <c r="AA465" s="533"/>
      <c r="AB465" s="533"/>
      <c r="AC465" s="76"/>
      <c r="AD465" s="588">
        <v>0</v>
      </c>
      <c r="AE465" s="588"/>
      <c r="AF465" s="588"/>
      <c r="AG465" s="588"/>
      <c r="AH465" s="588"/>
      <c r="AI465" s="588"/>
      <c r="AJ465" s="75"/>
      <c r="AK465" s="307"/>
      <c r="AL465" s="307">
        <v>0</v>
      </c>
      <c r="AM465" s="307">
        <v>0</v>
      </c>
    </row>
    <row r="466" spans="1:39" s="11" customFormat="1" ht="15" hidden="1" customHeight="1" outlineLevel="1" thickBot="1">
      <c r="A466" s="166" t="s">
        <v>679</v>
      </c>
      <c r="B466" s="162"/>
      <c r="C466" s="27" t="s">
        <v>489</v>
      </c>
      <c r="D466" s="27"/>
      <c r="E466" s="27"/>
      <c r="F466" s="27"/>
      <c r="G466" s="27"/>
      <c r="H466" s="27"/>
      <c r="I466" s="27"/>
      <c r="J466" s="27"/>
      <c r="K466" s="76"/>
      <c r="L466" s="76"/>
      <c r="M466" s="76"/>
      <c r="N466" s="76"/>
      <c r="O466" s="76"/>
      <c r="P466" s="144">
        <v>0</v>
      </c>
      <c r="Q466" s="144"/>
      <c r="R466" s="144"/>
      <c r="S466" s="144"/>
      <c r="T466" s="144"/>
      <c r="U466" s="144"/>
      <c r="V466" s="76"/>
      <c r="W466" s="502">
        <v>0</v>
      </c>
      <c r="X466" s="502"/>
      <c r="Y466" s="502"/>
      <c r="Z466" s="502"/>
      <c r="AA466" s="502"/>
      <c r="AB466" s="502"/>
      <c r="AC466" s="76"/>
      <c r="AD466" s="502">
        <v>0</v>
      </c>
      <c r="AE466" s="502"/>
      <c r="AF466" s="502"/>
      <c r="AG466" s="502"/>
      <c r="AH466" s="502"/>
      <c r="AI466" s="502"/>
      <c r="AJ466" s="75"/>
      <c r="AK466" s="78"/>
      <c r="AL466" s="78">
        <v>0</v>
      </c>
      <c r="AM466" s="78">
        <v>0</v>
      </c>
    </row>
    <row r="467" spans="1:39" s="11" customFormat="1" ht="15" customHeight="1" collapsed="1" thickTop="1">
      <c r="A467" s="166" t="s">
        <v>679</v>
      </c>
      <c r="B467" s="162"/>
      <c r="C467" s="76"/>
      <c r="D467" s="76"/>
      <c r="E467" s="76"/>
      <c r="F467" s="76"/>
      <c r="G467" s="76"/>
      <c r="H467" s="76"/>
      <c r="I467" s="76"/>
      <c r="J467" s="76"/>
      <c r="K467" s="76"/>
      <c r="L467" s="76"/>
      <c r="M467" s="76"/>
      <c r="N467" s="76"/>
      <c r="O467" s="76"/>
      <c r="P467" s="75"/>
      <c r="Q467" s="75"/>
      <c r="R467" s="75"/>
      <c r="S467" s="75"/>
      <c r="T467" s="75"/>
      <c r="U467" s="75"/>
      <c r="V467" s="13"/>
      <c r="W467" s="75"/>
      <c r="X467" s="75"/>
      <c r="Y467" s="75"/>
      <c r="Z467" s="75"/>
      <c r="AA467" s="75"/>
      <c r="AB467" s="75"/>
      <c r="AC467" s="76"/>
      <c r="AD467" s="75"/>
      <c r="AE467" s="75"/>
      <c r="AF467" s="75"/>
      <c r="AG467" s="75"/>
      <c r="AH467" s="75"/>
      <c r="AI467" s="75"/>
      <c r="AJ467" s="75"/>
      <c r="AK467" s="78"/>
      <c r="AL467" s="78">
        <v>3</v>
      </c>
      <c r="AM467" s="78">
        <v>0</v>
      </c>
    </row>
    <row r="468" spans="1:39" ht="15" customHeight="1">
      <c r="A468" s="166">
        <v>13</v>
      </c>
      <c r="B468" s="162" t="s">
        <v>128</v>
      </c>
      <c r="C468" s="279" t="s">
        <v>273</v>
      </c>
      <c r="D468" s="53"/>
      <c r="E468" s="53"/>
      <c r="F468" s="53"/>
      <c r="G468" s="53"/>
      <c r="H468" s="53"/>
      <c r="I468" s="53"/>
      <c r="J468" s="53"/>
      <c r="K468" s="53"/>
      <c r="L468" s="53"/>
      <c r="M468" s="53"/>
      <c r="N468" s="53"/>
      <c r="O468" s="53"/>
      <c r="P468" s="53"/>
      <c r="Q468" s="53"/>
      <c r="R468" s="53"/>
      <c r="S468" s="53"/>
      <c r="T468" s="53"/>
      <c r="U468" s="53"/>
      <c r="V468" s="53"/>
      <c r="AL468" s="78">
        <v>3</v>
      </c>
      <c r="AM468" s="78">
        <v>0</v>
      </c>
    </row>
    <row r="469" spans="1:39" ht="15" customHeight="1">
      <c r="A469" s="264" t="s">
        <v>679</v>
      </c>
      <c r="D469" s="9"/>
      <c r="E469" s="9"/>
      <c r="F469" s="9"/>
      <c r="G469" s="9"/>
      <c r="H469" s="9"/>
      <c r="I469" s="9"/>
      <c r="J469" s="9"/>
      <c r="K469" s="9"/>
      <c r="L469" s="9"/>
      <c r="M469" s="9"/>
      <c r="N469" s="9"/>
      <c r="O469" s="9"/>
      <c r="P469" s="9"/>
      <c r="Q469" s="9"/>
      <c r="R469" s="9"/>
      <c r="S469" s="9"/>
      <c r="T469" s="9"/>
      <c r="W469" s="497">
        <f>W305</f>
        <v>42185</v>
      </c>
      <c r="X469" s="498"/>
      <c r="Y469" s="498"/>
      <c r="Z469" s="498"/>
      <c r="AA469" s="498"/>
      <c r="AB469" s="498"/>
      <c r="AC469" s="100"/>
      <c r="AD469" s="497">
        <f>AD305</f>
        <v>42095</v>
      </c>
      <c r="AE469" s="497"/>
      <c r="AF469" s="497"/>
      <c r="AG469" s="497"/>
      <c r="AH469" s="497"/>
      <c r="AI469" s="497"/>
      <c r="AJ469" s="54"/>
      <c r="AL469" s="78">
        <v>3</v>
      </c>
      <c r="AM469" s="78">
        <v>0</v>
      </c>
    </row>
    <row r="470" spans="1:39" ht="15" customHeight="1">
      <c r="A470" s="264"/>
      <c r="C470" s="312" t="s">
        <v>658</v>
      </c>
      <c r="D470" s="53"/>
      <c r="E470" s="53"/>
      <c r="F470" s="53"/>
      <c r="G470" s="53"/>
      <c r="H470" s="40"/>
      <c r="I470" s="40"/>
      <c r="J470" s="40"/>
      <c r="K470" s="40"/>
      <c r="L470" s="40"/>
      <c r="M470" s="40"/>
      <c r="N470" s="53"/>
      <c r="O470" s="40"/>
      <c r="P470" s="40"/>
      <c r="Q470" s="40"/>
      <c r="R470" s="40"/>
      <c r="S470" s="40"/>
      <c r="T470" s="40"/>
      <c r="U470" s="61"/>
      <c r="V470" s="62"/>
      <c r="W470" s="493">
        <v>540000000</v>
      </c>
      <c r="X470" s="493"/>
      <c r="Y470" s="493"/>
      <c r="Z470" s="493"/>
      <c r="AA470" s="493"/>
      <c r="AB470" s="493"/>
      <c r="AC470" s="55"/>
      <c r="AD470" s="587">
        <v>540000000</v>
      </c>
      <c r="AE470" s="587"/>
      <c r="AF470" s="587"/>
      <c r="AG470" s="587"/>
      <c r="AH470" s="587"/>
      <c r="AI470" s="587"/>
      <c r="AJ470" s="54"/>
      <c r="AL470" s="78">
        <v>3</v>
      </c>
      <c r="AM470" s="78">
        <v>0</v>
      </c>
    </row>
    <row r="471" spans="1:39" s="28" customFormat="1" ht="15" hidden="1" customHeight="1">
      <c r="A471" s="166"/>
      <c r="B471" s="162"/>
      <c r="C471" s="312" t="s">
        <v>1118</v>
      </c>
      <c r="D471" s="53"/>
      <c r="E471" s="53"/>
      <c r="F471" s="53"/>
      <c r="G471" s="53"/>
      <c r="H471" s="40"/>
      <c r="I471" s="40"/>
      <c r="J471" s="40"/>
      <c r="K471" s="40"/>
      <c r="L471" s="40"/>
      <c r="M471" s="40"/>
      <c r="N471" s="53"/>
      <c r="O471" s="40"/>
      <c r="P471" s="40"/>
      <c r="Q471" s="40"/>
      <c r="R471" s="40"/>
      <c r="S471" s="40"/>
      <c r="T471" s="40"/>
      <c r="U471" s="61"/>
      <c r="V471" s="62"/>
      <c r="W471" s="493">
        <v>4800000000</v>
      </c>
      <c r="X471" s="493"/>
      <c r="Y471" s="493"/>
      <c r="Z471" s="493"/>
      <c r="AA471" s="493"/>
      <c r="AB471" s="493"/>
      <c r="AC471" s="55"/>
      <c r="AD471" s="493">
        <v>0</v>
      </c>
      <c r="AE471" s="493"/>
      <c r="AF471" s="493"/>
      <c r="AG471" s="493"/>
      <c r="AH471" s="493"/>
      <c r="AI471" s="493"/>
      <c r="AJ471" s="75"/>
      <c r="AK471" s="307"/>
      <c r="AL471" s="78">
        <v>0</v>
      </c>
      <c r="AM471" s="78">
        <v>0</v>
      </c>
    </row>
    <row r="472" spans="1:39" s="40" customFormat="1" ht="15" hidden="1" customHeight="1">
      <c r="A472" s="166" t="s">
        <v>679</v>
      </c>
      <c r="B472" s="162"/>
      <c r="C472" s="308" t="s">
        <v>1119</v>
      </c>
      <c r="D472" s="53"/>
      <c r="E472" s="53"/>
      <c r="F472" s="53"/>
      <c r="G472" s="53"/>
      <c r="H472" s="41"/>
      <c r="I472" s="41"/>
      <c r="J472" s="41"/>
      <c r="K472" s="41"/>
      <c r="L472" s="41"/>
      <c r="M472" s="41"/>
      <c r="N472" s="53"/>
      <c r="O472" s="41"/>
      <c r="P472" s="41"/>
      <c r="Q472" s="41"/>
      <c r="R472" s="41"/>
      <c r="S472" s="41"/>
      <c r="T472" s="41"/>
      <c r="U472" s="62"/>
      <c r="V472" s="62"/>
      <c r="W472" s="493">
        <v>14000000000</v>
      </c>
      <c r="X472" s="493"/>
      <c r="Y472" s="493"/>
      <c r="Z472" s="493"/>
      <c r="AA472" s="493"/>
      <c r="AB472" s="493"/>
      <c r="AC472" s="139"/>
      <c r="AD472" s="309"/>
      <c r="AE472" s="309"/>
      <c r="AF472" s="309"/>
      <c r="AG472" s="309"/>
      <c r="AH472" s="309"/>
      <c r="AI472" s="309"/>
      <c r="AJ472" s="84"/>
      <c r="AK472" s="78"/>
      <c r="AL472" s="78">
        <v>0</v>
      </c>
      <c r="AM472" s="78">
        <v>0</v>
      </c>
    </row>
    <row r="473" spans="1:39" s="40" customFormat="1" ht="15" hidden="1" customHeight="1">
      <c r="A473" s="166" t="s">
        <v>679</v>
      </c>
      <c r="B473" s="162"/>
      <c r="C473" s="303"/>
      <c r="D473" s="14"/>
      <c r="E473" s="13"/>
      <c r="F473" s="13"/>
      <c r="G473" s="13"/>
      <c r="H473" s="13"/>
      <c r="I473" s="13"/>
      <c r="J473" s="13"/>
      <c r="K473" s="15"/>
      <c r="L473" s="15"/>
      <c r="M473" s="15"/>
      <c r="N473" s="15"/>
      <c r="O473" s="15"/>
      <c r="P473" s="15"/>
      <c r="Q473" s="15"/>
      <c r="R473" s="15"/>
      <c r="S473" s="15"/>
      <c r="T473" s="15"/>
      <c r="U473" s="15"/>
      <c r="V473" s="15"/>
      <c r="W473" s="502">
        <f>W470+W471+W472</f>
        <v>19340000000</v>
      </c>
      <c r="X473" s="502"/>
      <c r="Y473" s="502"/>
      <c r="Z473" s="502"/>
      <c r="AA473" s="502"/>
      <c r="AB473" s="502"/>
      <c r="AC473" s="77"/>
      <c r="AD473" s="502">
        <v>540000000</v>
      </c>
      <c r="AE473" s="502"/>
      <c r="AF473" s="502"/>
      <c r="AG473" s="502"/>
      <c r="AH473" s="502"/>
      <c r="AI473" s="502"/>
      <c r="AJ473" s="84"/>
      <c r="AK473" s="78"/>
      <c r="AL473" s="78">
        <v>0</v>
      </c>
      <c r="AM473" s="78">
        <v>0</v>
      </c>
    </row>
    <row r="474" spans="1:39" s="28" customFormat="1" ht="15" hidden="1" customHeight="1">
      <c r="A474" s="166"/>
      <c r="B474" s="162"/>
      <c r="C474" s="167" t="s">
        <v>113</v>
      </c>
      <c r="D474" s="13"/>
      <c r="E474" s="13"/>
      <c r="F474" s="13"/>
      <c r="G474" s="13"/>
      <c r="N474" s="13"/>
      <c r="U474" s="63"/>
      <c r="V474" s="64"/>
      <c r="W474" s="533">
        <v>0</v>
      </c>
      <c r="X474" s="533"/>
      <c r="Y474" s="533"/>
      <c r="Z474" s="533"/>
      <c r="AA474" s="533"/>
      <c r="AB474" s="533"/>
      <c r="AC474" s="57"/>
      <c r="AD474" s="586">
        <v>0</v>
      </c>
      <c r="AE474" s="586"/>
      <c r="AF474" s="586"/>
      <c r="AG474" s="586"/>
      <c r="AH474" s="586"/>
      <c r="AI474" s="586"/>
      <c r="AJ474" s="75"/>
      <c r="AK474" s="307"/>
      <c r="AL474" s="78">
        <v>0</v>
      </c>
      <c r="AM474" s="78">
        <v>0</v>
      </c>
    </row>
    <row r="475" spans="1:39" s="40" customFormat="1" ht="15" hidden="1" customHeight="1">
      <c r="A475" s="166" t="s">
        <v>679</v>
      </c>
      <c r="B475" s="162"/>
      <c r="C475" s="40" t="s">
        <v>141</v>
      </c>
      <c r="D475" s="312" t="s">
        <v>316</v>
      </c>
      <c r="E475" s="53"/>
      <c r="F475" s="53"/>
      <c r="G475" s="53"/>
      <c r="N475" s="53"/>
      <c r="U475" s="61"/>
      <c r="V475" s="62"/>
      <c r="W475" s="493">
        <v>0</v>
      </c>
      <c r="X475" s="493"/>
      <c r="Y475" s="493"/>
      <c r="Z475" s="493"/>
      <c r="AA475" s="493"/>
      <c r="AB475" s="493"/>
      <c r="AC475" s="55"/>
      <c r="AD475" s="493">
        <v>0</v>
      </c>
      <c r="AE475" s="493"/>
      <c r="AF475" s="493"/>
      <c r="AG475" s="493"/>
      <c r="AH475" s="493"/>
      <c r="AI475" s="493"/>
      <c r="AJ475" s="84"/>
      <c r="AK475" s="78"/>
      <c r="AL475" s="78">
        <v>0</v>
      </c>
      <c r="AM475" s="78">
        <v>0</v>
      </c>
    </row>
    <row r="476" spans="1:39" s="40" customFormat="1" ht="15" hidden="1" customHeight="1">
      <c r="A476" s="166" t="s">
        <v>679</v>
      </c>
      <c r="B476" s="162"/>
      <c r="C476" s="40" t="s">
        <v>141</v>
      </c>
      <c r="D476" s="312" t="s">
        <v>317</v>
      </c>
      <c r="E476" s="53"/>
      <c r="F476" s="53"/>
      <c r="G476" s="53"/>
      <c r="N476" s="53"/>
      <c r="U476" s="61"/>
      <c r="V476" s="62"/>
      <c r="W476" s="493">
        <v>0</v>
      </c>
      <c r="X476" s="493"/>
      <c r="Y476" s="493"/>
      <c r="Z476" s="493"/>
      <c r="AA476" s="493"/>
      <c r="AB476" s="493"/>
      <c r="AC476" s="55"/>
      <c r="AD476" s="493">
        <v>0</v>
      </c>
      <c r="AE476" s="493"/>
      <c r="AF476" s="493"/>
      <c r="AG476" s="493"/>
      <c r="AH476" s="493"/>
      <c r="AI476" s="493"/>
      <c r="AJ476" s="84"/>
      <c r="AK476" s="78"/>
      <c r="AL476" s="78">
        <v>0</v>
      </c>
      <c r="AM476" s="78">
        <v>0</v>
      </c>
    </row>
    <row r="477" spans="1:39" s="40" customFormat="1" ht="15" hidden="1" customHeight="1">
      <c r="A477" s="166" t="s">
        <v>679</v>
      </c>
      <c r="B477" s="162"/>
      <c r="C477" s="40" t="s">
        <v>141</v>
      </c>
      <c r="D477" s="312" t="s">
        <v>15</v>
      </c>
      <c r="E477" s="53"/>
      <c r="F477" s="53"/>
      <c r="G477" s="53"/>
      <c r="N477" s="53"/>
      <c r="U477" s="61"/>
      <c r="V477" s="62"/>
      <c r="W477" s="493">
        <v>0</v>
      </c>
      <c r="X477" s="493"/>
      <c r="Y477" s="493"/>
      <c r="Z477" s="493"/>
      <c r="AA477" s="493"/>
      <c r="AB477" s="493"/>
      <c r="AC477" s="55"/>
      <c r="AD477" s="493">
        <v>0</v>
      </c>
      <c r="AE477" s="493"/>
      <c r="AF477" s="493"/>
      <c r="AG477" s="493"/>
      <c r="AH477" s="493"/>
      <c r="AI477" s="493"/>
      <c r="AJ477" s="84"/>
      <c r="AK477" s="78"/>
      <c r="AL477" s="78">
        <v>0</v>
      </c>
      <c r="AM477" s="78">
        <v>0</v>
      </c>
    </row>
    <row r="478" spans="1:39" s="40" customFormat="1" ht="15" hidden="1" customHeight="1">
      <c r="A478" s="166" t="s">
        <v>679</v>
      </c>
      <c r="B478" s="162"/>
      <c r="C478" s="40" t="s">
        <v>141</v>
      </c>
      <c r="D478" s="312" t="s">
        <v>16</v>
      </c>
      <c r="E478" s="53"/>
      <c r="F478" s="53"/>
      <c r="G478" s="53"/>
      <c r="N478" s="53"/>
      <c r="U478" s="61"/>
      <c r="V478" s="62"/>
      <c r="W478" s="493">
        <v>0</v>
      </c>
      <c r="X478" s="493"/>
      <c r="Y478" s="493"/>
      <c r="Z478" s="493"/>
      <c r="AA478" s="493"/>
      <c r="AB478" s="493"/>
      <c r="AC478" s="55"/>
      <c r="AD478" s="493">
        <v>0</v>
      </c>
      <c r="AE478" s="493"/>
      <c r="AF478" s="493"/>
      <c r="AG478" s="493"/>
      <c r="AH478" s="493"/>
      <c r="AI478" s="493"/>
      <c r="AJ478" s="84"/>
      <c r="AK478" s="78"/>
      <c r="AL478" s="78">
        <v>0</v>
      </c>
      <c r="AM478" s="78">
        <v>0</v>
      </c>
    </row>
    <row r="479" spans="1:39" s="28" customFormat="1" ht="15" hidden="1" customHeight="1">
      <c r="A479" s="166"/>
      <c r="B479" s="162"/>
      <c r="C479" s="167" t="s">
        <v>114</v>
      </c>
      <c r="D479" s="13"/>
      <c r="E479" s="13"/>
      <c r="F479" s="13"/>
      <c r="G479" s="13"/>
      <c r="N479" s="13"/>
      <c r="U479" s="63"/>
      <c r="V479" s="64"/>
      <c r="W479" s="533">
        <v>0</v>
      </c>
      <c r="X479" s="533"/>
      <c r="Y479" s="533"/>
      <c r="Z479" s="533"/>
      <c r="AA479" s="533"/>
      <c r="AB479" s="533"/>
      <c r="AC479" s="57"/>
      <c r="AD479" s="533">
        <v>0</v>
      </c>
      <c r="AE479" s="533"/>
      <c r="AF479" s="533"/>
      <c r="AG479" s="533"/>
      <c r="AH479" s="533"/>
      <c r="AI479" s="533"/>
      <c r="AJ479" s="75"/>
      <c r="AK479" s="307"/>
      <c r="AL479" s="78">
        <v>0</v>
      </c>
      <c r="AM479" s="78">
        <v>0</v>
      </c>
    </row>
    <row r="480" spans="1:39" s="40" customFormat="1" ht="15" hidden="1" customHeight="1">
      <c r="A480" s="166" t="s">
        <v>679</v>
      </c>
      <c r="B480" s="162"/>
      <c r="C480" s="40" t="s">
        <v>141</v>
      </c>
      <c r="D480" s="312" t="s">
        <v>382</v>
      </c>
      <c r="E480" s="53"/>
      <c r="F480" s="53"/>
      <c r="G480" s="53"/>
      <c r="N480" s="53"/>
      <c r="U480" s="61"/>
      <c r="V480" s="62"/>
      <c r="W480" s="493">
        <v>0</v>
      </c>
      <c r="X480" s="493"/>
      <c r="Y480" s="493"/>
      <c r="Z480" s="493"/>
      <c r="AA480" s="493"/>
      <c r="AB480" s="493"/>
      <c r="AC480" s="55"/>
      <c r="AD480" s="493">
        <v>0</v>
      </c>
      <c r="AE480" s="493"/>
      <c r="AF480" s="493"/>
      <c r="AG480" s="493"/>
      <c r="AH480" s="493"/>
      <c r="AI480" s="493"/>
      <c r="AJ480" s="84"/>
      <c r="AK480" s="78"/>
      <c r="AL480" s="78">
        <v>0</v>
      </c>
      <c r="AM480" s="78">
        <v>0</v>
      </c>
    </row>
    <row r="481" spans="1:39" s="40" customFormat="1" ht="15" hidden="1" customHeight="1">
      <c r="A481" s="166" t="s">
        <v>679</v>
      </c>
      <c r="B481" s="162"/>
      <c r="C481" s="40" t="s">
        <v>141</v>
      </c>
      <c r="D481" s="312" t="s">
        <v>383</v>
      </c>
      <c r="E481" s="53"/>
      <c r="F481" s="53"/>
      <c r="G481" s="53"/>
      <c r="N481" s="53"/>
      <c r="U481" s="61"/>
      <c r="V481" s="62"/>
      <c r="W481" s="493">
        <v>0</v>
      </c>
      <c r="X481" s="493"/>
      <c r="Y481" s="493"/>
      <c r="Z481" s="493"/>
      <c r="AA481" s="493"/>
      <c r="AB481" s="493"/>
      <c r="AC481" s="55"/>
      <c r="AD481" s="493">
        <v>0</v>
      </c>
      <c r="AE481" s="493"/>
      <c r="AF481" s="493"/>
      <c r="AG481" s="493"/>
      <c r="AH481" s="493"/>
      <c r="AI481" s="493"/>
      <c r="AJ481" s="84"/>
      <c r="AK481" s="78"/>
      <c r="AL481" s="78">
        <v>0</v>
      </c>
      <c r="AM481" s="78">
        <v>0</v>
      </c>
    </row>
    <row r="482" spans="1:39" s="28" customFormat="1" ht="15" customHeight="1">
      <c r="A482" s="166"/>
      <c r="B482" s="162"/>
      <c r="C482" s="312" t="s">
        <v>1118</v>
      </c>
      <c r="D482" s="53"/>
      <c r="E482" s="53"/>
      <c r="F482" s="53"/>
      <c r="G482" s="53"/>
      <c r="H482" s="40"/>
      <c r="I482" s="40"/>
      <c r="J482" s="40"/>
      <c r="K482" s="40"/>
      <c r="L482" s="40"/>
      <c r="M482" s="40"/>
      <c r="N482" s="53"/>
      <c r="O482" s="40"/>
      <c r="P482" s="40"/>
      <c r="Q482" s="40"/>
      <c r="R482" s="40"/>
      <c r="S482" s="40"/>
      <c r="T482" s="40"/>
      <c r="U482" s="61"/>
      <c r="V482" s="62"/>
      <c r="W482" s="493">
        <f>4800000000</f>
        <v>4800000000</v>
      </c>
      <c r="X482" s="493"/>
      <c r="Y482" s="493"/>
      <c r="Z482" s="493"/>
      <c r="AA482" s="493"/>
      <c r="AB482" s="493"/>
      <c r="AC482" s="55"/>
      <c r="AD482" s="493">
        <f>W482</f>
        <v>4800000000</v>
      </c>
      <c r="AE482" s="493"/>
      <c r="AF482" s="493"/>
      <c r="AG482" s="493"/>
      <c r="AH482" s="493"/>
      <c r="AI482" s="493"/>
      <c r="AJ482" s="75"/>
      <c r="AK482" s="307"/>
      <c r="AL482" s="78">
        <v>1</v>
      </c>
      <c r="AM482" s="78">
        <v>0</v>
      </c>
    </row>
    <row r="483" spans="1:39" s="28" customFormat="1" ht="15" hidden="1" customHeight="1">
      <c r="A483" s="166"/>
      <c r="B483" s="162"/>
      <c r="C483" s="167" t="s">
        <v>215</v>
      </c>
      <c r="D483" s="13"/>
      <c r="E483" s="13"/>
      <c r="F483" s="13"/>
      <c r="G483" s="13"/>
      <c r="N483" s="13"/>
      <c r="U483" s="63"/>
      <c r="V483" s="64"/>
      <c r="W483" s="533">
        <v>0</v>
      </c>
      <c r="X483" s="533"/>
      <c r="Y483" s="533"/>
      <c r="Z483" s="533"/>
      <c r="AA483" s="533"/>
      <c r="AB483" s="533"/>
      <c r="AC483" s="57"/>
      <c r="AD483" s="533">
        <v>0</v>
      </c>
      <c r="AE483" s="533"/>
      <c r="AF483" s="533"/>
      <c r="AG483" s="533"/>
      <c r="AH483" s="533"/>
      <c r="AI483" s="533"/>
      <c r="AJ483" s="75"/>
      <c r="AK483" s="307"/>
      <c r="AL483" s="78">
        <v>0</v>
      </c>
      <c r="AM483" s="78">
        <v>0</v>
      </c>
    </row>
    <row r="484" spans="1:39" ht="15" customHeight="1">
      <c r="A484" s="166" t="s">
        <v>679</v>
      </c>
      <c r="C484" s="308" t="s">
        <v>215</v>
      </c>
      <c r="D484" s="53"/>
      <c r="E484" s="53"/>
      <c r="F484" s="53"/>
      <c r="G484" s="53"/>
      <c r="N484" s="53"/>
      <c r="U484" s="62"/>
      <c r="V484" s="62"/>
      <c r="W484" s="493">
        <v>-498248754</v>
      </c>
      <c r="X484" s="493"/>
      <c r="Y484" s="493"/>
      <c r="Z484" s="493"/>
      <c r="AA484" s="493"/>
      <c r="AB484" s="493"/>
      <c r="AC484" s="139"/>
      <c r="AD484" s="309"/>
      <c r="AE484" s="503">
        <v>-498248754</v>
      </c>
      <c r="AF484" s="503"/>
      <c r="AG484" s="503"/>
      <c r="AH484" s="503"/>
      <c r="AI484" s="503"/>
      <c r="AL484" s="78">
        <v>1</v>
      </c>
      <c r="AM484" s="78">
        <v>0</v>
      </c>
    </row>
    <row r="485" spans="1:39" s="11" customFormat="1" ht="15" customHeight="1" thickBot="1">
      <c r="A485" s="166" t="s">
        <v>679</v>
      </c>
      <c r="B485" s="162"/>
      <c r="C485" s="303"/>
      <c r="D485" s="14"/>
      <c r="E485" s="13"/>
      <c r="F485" s="13"/>
      <c r="G485" s="13"/>
      <c r="H485" s="13"/>
      <c r="I485" s="13"/>
      <c r="J485" s="13"/>
      <c r="K485" s="15"/>
      <c r="L485" s="15"/>
      <c r="M485" s="15"/>
      <c r="N485" s="15"/>
      <c r="O485" s="15"/>
      <c r="P485" s="15"/>
      <c r="Q485" s="15"/>
      <c r="R485" s="15"/>
      <c r="S485" s="15"/>
      <c r="T485" s="15"/>
      <c r="U485" s="15"/>
      <c r="V485" s="15"/>
      <c r="W485" s="502">
        <v>4841751246</v>
      </c>
      <c r="X485" s="502"/>
      <c r="Y485" s="502"/>
      <c r="Z485" s="502"/>
      <c r="AA485" s="502"/>
      <c r="AB485" s="502"/>
      <c r="AC485" s="77"/>
      <c r="AD485" s="502">
        <v>4841751246</v>
      </c>
      <c r="AE485" s="502"/>
      <c r="AF485" s="502"/>
      <c r="AG485" s="502"/>
      <c r="AH485" s="502"/>
      <c r="AI485" s="502"/>
      <c r="AJ485" s="76"/>
      <c r="AK485" s="78"/>
      <c r="AL485" s="78">
        <v>1</v>
      </c>
      <c r="AM485" s="78">
        <v>0</v>
      </c>
    </row>
    <row r="486" spans="1:39" s="11" customFormat="1" ht="15" hidden="1" customHeight="1" thickTop="1">
      <c r="A486" s="166" t="s">
        <v>679</v>
      </c>
      <c r="B486" s="162"/>
      <c r="C486" s="303"/>
      <c r="D486" s="13"/>
      <c r="E486" s="13"/>
      <c r="F486" s="13"/>
      <c r="G486" s="13"/>
      <c r="H486" s="13"/>
      <c r="I486" s="13"/>
      <c r="J486" s="13"/>
      <c r="K486" s="13"/>
      <c r="L486" s="13"/>
      <c r="M486" s="13"/>
      <c r="N486" s="13"/>
      <c r="O486" s="13"/>
      <c r="P486" s="13"/>
      <c r="Q486" s="13"/>
      <c r="R486" s="13"/>
      <c r="S486" s="13"/>
      <c r="T486" s="13"/>
      <c r="U486" s="13"/>
      <c r="V486" s="13"/>
      <c r="W486" s="76"/>
      <c r="X486" s="76"/>
      <c r="Y486" s="76"/>
      <c r="Z486" s="76"/>
      <c r="AA486" s="76"/>
      <c r="AB486" s="76"/>
      <c r="AC486" s="76"/>
      <c r="AD486" s="76"/>
      <c r="AE486" s="76"/>
      <c r="AF486" s="76"/>
      <c r="AG486" s="76"/>
      <c r="AH486" s="76"/>
      <c r="AI486" s="76"/>
      <c r="AJ486" s="76"/>
      <c r="AK486" s="78"/>
      <c r="AL486" s="78">
        <v>0</v>
      </c>
      <c r="AM486" s="78">
        <v>0</v>
      </c>
    </row>
    <row r="487" spans="1:39" s="28" customFormat="1" ht="102.75" hidden="1" customHeight="1">
      <c r="A487" s="166" t="s">
        <v>679</v>
      </c>
      <c r="B487" s="162"/>
      <c r="C487" s="334" t="s">
        <v>591</v>
      </c>
      <c r="D487" s="334"/>
      <c r="E487" s="334"/>
      <c r="F487" s="334"/>
      <c r="G487" s="334"/>
      <c r="H487" s="334"/>
      <c r="I487" s="334"/>
      <c r="J487" s="334"/>
      <c r="K487" s="334"/>
      <c r="L487" s="334"/>
      <c r="M487" s="334"/>
      <c r="N487" s="334"/>
      <c r="O487" s="334"/>
      <c r="P487" s="334"/>
      <c r="Q487" s="334"/>
      <c r="R487" s="334"/>
      <c r="S487" s="334"/>
      <c r="T487" s="334"/>
      <c r="U487" s="334"/>
      <c r="V487" s="334"/>
      <c r="W487" s="334"/>
      <c r="X487" s="334"/>
      <c r="Y487" s="334"/>
      <c r="Z487" s="334"/>
      <c r="AA487" s="334"/>
      <c r="AB487" s="334"/>
      <c r="AC487" s="334"/>
      <c r="AD487" s="334"/>
      <c r="AE487" s="334"/>
      <c r="AF487" s="334"/>
      <c r="AG487" s="334"/>
      <c r="AH487" s="334"/>
      <c r="AI487" s="334"/>
      <c r="AJ487" s="75"/>
      <c r="AK487" s="78"/>
      <c r="AL487" s="78">
        <v>0</v>
      </c>
      <c r="AM487" s="78">
        <v>0</v>
      </c>
    </row>
    <row r="488" spans="1:39" ht="15" hidden="1" customHeight="1">
      <c r="A488" s="166" t="s">
        <v>679</v>
      </c>
      <c r="C488" s="279"/>
      <c r="D488" s="145"/>
      <c r="E488" s="145"/>
      <c r="F488" s="145"/>
      <c r="G488" s="145"/>
      <c r="H488" s="145"/>
      <c r="I488" s="145"/>
      <c r="J488" s="145"/>
      <c r="K488" s="145"/>
      <c r="L488" s="145"/>
      <c r="M488" s="145"/>
      <c r="N488" s="145"/>
      <c r="O488" s="145"/>
      <c r="P488" s="145"/>
      <c r="Q488" s="145"/>
      <c r="R488" s="145"/>
      <c r="S488" s="145"/>
      <c r="T488" s="145"/>
      <c r="W488" s="311"/>
      <c r="X488" s="311"/>
      <c r="Y488" s="311"/>
      <c r="Z488" s="311"/>
      <c r="AA488" s="311"/>
      <c r="AB488" s="311"/>
      <c r="AD488" s="318"/>
      <c r="AE488" s="318"/>
      <c r="AF488" s="318"/>
      <c r="AG488" s="318"/>
      <c r="AH488" s="318"/>
      <c r="AI488" s="318"/>
      <c r="AJ488" s="318"/>
      <c r="AL488" s="78">
        <v>0</v>
      </c>
      <c r="AM488" s="78">
        <v>0</v>
      </c>
    </row>
    <row r="489" spans="1:39" s="11" customFormat="1" ht="15" hidden="1" customHeight="1">
      <c r="A489" s="166"/>
      <c r="B489" s="162"/>
      <c r="C489" s="303" t="s">
        <v>112</v>
      </c>
      <c r="D489" s="13"/>
      <c r="E489" s="13"/>
      <c r="F489" s="13"/>
      <c r="G489" s="13"/>
      <c r="H489" s="13"/>
      <c r="I489" s="13"/>
      <c r="J489" s="13"/>
      <c r="K489" s="13"/>
      <c r="L489" s="13"/>
      <c r="M489" s="13"/>
      <c r="N489" s="13"/>
      <c r="O489" s="13"/>
      <c r="P489" s="13"/>
      <c r="Q489" s="13"/>
      <c r="R489" s="13"/>
      <c r="S489" s="13"/>
      <c r="T489" s="13"/>
      <c r="U489" s="13"/>
      <c r="V489" s="13"/>
      <c r="W489" s="76"/>
      <c r="X489" s="76"/>
      <c r="Y489" s="76"/>
      <c r="Z489" s="76"/>
      <c r="AA489" s="76"/>
      <c r="AB489" s="76"/>
      <c r="AC489" s="76"/>
      <c r="AD489" s="76"/>
      <c r="AE489" s="76"/>
      <c r="AF489" s="76"/>
      <c r="AG489" s="76"/>
      <c r="AH489" s="76"/>
      <c r="AI489" s="76"/>
      <c r="AJ489" s="76"/>
      <c r="AK489" s="78"/>
      <c r="AL489" s="78">
        <v>0</v>
      </c>
      <c r="AM489" s="78">
        <v>0</v>
      </c>
    </row>
    <row r="490" spans="1:39" ht="15" hidden="1" customHeight="1">
      <c r="A490" s="283" t="s">
        <v>679</v>
      </c>
      <c r="B490" s="41"/>
      <c r="C490" s="60" t="s">
        <v>693</v>
      </c>
      <c r="D490" s="53"/>
      <c r="E490" s="53"/>
      <c r="F490" s="53"/>
      <c r="G490" s="53"/>
      <c r="H490" s="53"/>
      <c r="I490" s="53"/>
      <c r="J490" s="53"/>
      <c r="K490" s="53"/>
      <c r="L490" s="53"/>
      <c r="M490" s="53"/>
      <c r="N490" s="53"/>
      <c r="O490" s="53"/>
      <c r="P490" s="53"/>
      <c r="Q490" s="53"/>
      <c r="R490" s="53"/>
      <c r="S490" s="53"/>
      <c r="T490" s="53"/>
      <c r="U490" s="53"/>
      <c r="V490" s="79"/>
      <c r="AI490" s="321"/>
      <c r="AL490" s="78">
        <v>0</v>
      </c>
      <c r="AM490" s="78">
        <v>0</v>
      </c>
    </row>
    <row r="491" spans="1:39" s="160" customFormat="1" ht="39.75" hidden="1" customHeight="1">
      <c r="A491" s="283" t="s">
        <v>679</v>
      </c>
      <c r="C491" s="550" t="s">
        <v>268</v>
      </c>
      <c r="D491" s="550"/>
      <c r="E491" s="550"/>
      <c r="F491" s="550"/>
      <c r="G491" s="550"/>
      <c r="H491" s="550"/>
      <c r="I491" s="550"/>
      <c r="J491" s="550"/>
      <c r="K491" s="550"/>
      <c r="L491" s="550"/>
      <c r="M491" s="550"/>
      <c r="N491" s="550"/>
      <c r="O491" s="550"/>
      <c r="P491" s="335" t="s">
        <v>269</v>
      </c>
      <c r="Q491" s="335"/>
      <c r="R491" s="335"/>
      <c r="S491" s="335"/>
      <c r="T491" s="335"/>
      <c r="U491" s="335"/>
      <c r="V491" s="544" t="s">
        <v>272</v>
      </c>
      <c r="W491" s="544"/>
      <c r="X491" s="544"/>
      <c r="Y491" s="544"/>
      <c r="Z491" s="544" t="s">
        <v>271</v>
      </c>
      <c r="AA491" s="544"/>
      <c r="AB491" s="544"/>
      <c r="AC491" s="544"/>
      <c r="AD491" s="544" t="s">
        <v>270</v>
      </c>
      <c r="AE491" s="544"/>
      <c r="AF491" s="544"/>
      <c r="AG491" s="544"/>
      <c r="AH491" s="544"/>
      <c r="AI491" s="544"/>
      <c r="AJ491" s="336"/>
      <c r="AK491" s="78"/>
      <c r="AL491" s="78">
        <v>0</v>
      </c>
      <c r="AM491" s="78">
        <v>0</v>
      </c>
    </row>
    <row r="492" spans="1:39" ht="15" hidden="1" customHeight="1">
      <c r="A492" s="166" t="s">
        <v>679</v>
      </c>
      <c r="C492" s="546" t="s">
        <v>135</v>
      </c>
      <c r="D492" s="546"/>
      <c r="E492" s="546"/>
      <c r="F492" s="546"/>
      <c r="G492" s="546"/>
      <c r="H492" s="546"/>
      <c r="I492" s="546"/>
      <c r="J492" s="546"/>
      <c r="K492" s="546"/>
      <c r="L492" s="546"/>
      <c r="M492" s="546"/>
      <c r="N492" s="546"/>
      <c r="O492" s="546"/>
      <c r="P492" s="147"/>
      <c r="Q492" s="147"/>
      <c r="R492" s="147"/>
      <c r="S492" s="147"/>
      <c r="T492" s="147"/>
      <c r="U492" s="147"/>
      <c r="V492" s="547"/>
      <c r="W492" s="547"/>
      <c r="X492" s="547"/>
      <c r="Y492" s="547"/>
      <c r="Z492" s="547"/>
      <c r="AA492" s="547"/>
      <c r="AB492" s="547"/>
      <c r="AC492" s="547"/>
      <c r="AD492" s="547"/>
      <c r="AE492" s="547"/>
      <c r="AF492" s="547"/>
      <c r="AG492" s="547"/>
      <c r="AH492" s="547"/>
      <c r="AI492" s="547"/>
      <c r="AJ492" s="337"/>
      <c r="AL492" s="78">
        <v>0</v>
      </c>
      <c r="AM492" s="78">
        <v>0</v>
      </c>
    </row>
    <row r="493" spans="1:39" ht="15" hidden="1" customHeight="1">
      <c r="A493" s="166" t="s">
        <v>679</v>
      </c>
      <c r="C493" s="548" t="s">
        <v>136</v>
      </c>
      <c r="D493" s="548"/>
      <c r="E493" s="548"/>
      <c r="F493" s="548"/>
      <c r="G493" s="548"/>
      <c r="H493" s="548"/>
      <c r="I493" s="548"/>
      <c r="J493" s="548"/>
      <c r="K493" s="548"/>
      <c r="L493" s="548"/>
      <c r="M493" s="548"/>
      <c r="N493" s="548"/>
      <c r="O493" s="548"/>
      <c r="P493" s="146"/>
      <c r="Q493" s="146"/>
      <c r="R493" s="146"/>
      <c r="S493" s="146"/>
      <c r="T493" s="146"/>
      <c r="U493" s="146"/>
      <c r="V493" s="549"/>
      <c r="W493" s="549"/>
      <c r="X493" s="549"/>
      <c r="Y493" s="549"/>
      <c r="Z493" s="549"/>
      <c r="AA493" s="549"/>
      <c r="AB493" s="549"/>
      <c r="AC493" s="549"/>
      <c r="AD493" s="549"/>
      <c r="AE493" s="549"/>
      <c r="AF493" s="549"/>
      <c r="AG493" s="549"/>
      <c r="AH493" s="549"/>
      <c r="AI493" s="549"/>
      <c r="AJ493" s="337"/>
      <c r="AL493" s="78">
        <v>0</v>
      </c>
      <c r="AM493" s="78">
        <v>0</v>
      </c>
    </row>
    <row r="494" spans="1:39" s="11" customFormat="1" ht="15" hidden="1" customHeight="1">
      <c r="A494" s="166" t="s">
        <v>679</v>
      </c>
      <c r="B494" s="162"/>
      <c r="C494" s="303"/>
      <c r="D494" s="13"/>
      <c r="E494" s="13"/>
      <c r="F494" s="13"/>
      <c r="G494" s="13"/>
      <c r="H494" s="13"/>
      <c r="I494" s="13"/>
      <c r="J494" s="13"/>
      <c r="K494" s="13"/>
      <c r="L494" s="13"/>
      <c r="M494" s="13"/>
      <c r="N494" s="13"/>
      <c r="O494" s="13"/>
      <c r="P494" s="13"/>
      <c r="Q494" s="13"/>
      <c r="R494" s="13"/>
      <c r="S494" s="13"/>
      <c r="T494" s="13"/>
      <c r="U494" s="13"/>
      <c r="V494" s="13"/>
      <c r="W494" s="76"/>
      <c r="X494" s="76"/>
      <c r="Y494" s="76"/>
      <c r="Z494" s="76"/>
      <c r="AA494" s="76"/>
      <c r="AB494" s="76"/>
      <c r="AC494" s="76"/>
      <c r="AD494" s="76"/>
      <c r="AE494" s="76"/>
      <c r="AF494" s="76"/>
      <c r="AG494" s="76"/>
      <c r="AH494" s="76"/>
      <c r="AI494" s="76"/>
      <c r="AJ494" s="76"/>
      <c r="AK494" s="78"/>
      <c r="AL494" s="78">
        <v>0</v>
      </c>
      <c r="AM494" s="78">
        <v>0</v>
      </c>
    </row>
    <row r="495" spans="1:39" s="11" customFormat="1" ht="15" hidden="1" customHeight="1">
      <c r="A495" s="166"/>
      <c r="B495" s="162"/>
      <c r="C495" s="303" t="s">
        <v>115</v>
      </c>
      <c r="D495" s="13"/>
      <c r="E495" s="13"/>
      <c r="F495" s="13"/>
      <c r="G495" s="13"/>
      <c r="H495" s="13"/>
      <c r="I495" s="13"/>
      <c r="J495" s="13"/>
      <c r="K495" s="13"/>
      <c r="L495" s="13"/>
      <c r="M495" s="13"/>
      <c r="N495" s="13"/>
      <c r="O495" s="13"/>
      <c r="P495" s="13"/>
      <c r="Q495" s="13"/>
      <c r="R495" s="13"/>
      <c r="S495" s="13"/>
      <c r="T495" s="13"/>
      <c r="U495" s="13"/>
      <c r="V495" s="13"/>
      <c r="W495" s="76"/>
      <c r="X495" s="76"/>
      <c r="Y495" s="76"/>
      <c r="Z495" s="76"/>
      <c r="AA495" s="76"/>
      <c r="AB495" s="76"/>
      <c r="AC495" s="76"/>
      <c r="AD495" s="76"/>
      <c r="AE495" s="76"/>
      <c r="AF495" s="76"/>
      <c r="AG495" s="76"/>
      <c r="AH495" s="76"/>
      <c r="AI495" s="76"/>
      <c r="AJ495" s="76"/>
      <c r="AK495" s="78"/>
      <c r="AL495" s="78">
        <v>0</v>
      </c>
      <c r="AM495" s="78">
        <v>0</v>
      </c>
    </row>
    <row r="496" spans="1:39" ht="15" hidden="1" customHeight="1">
      <c r="A496" s="283" t="s">
        <v>679</v>
      </c>
      <c r="B496" s="41"/>
      <c r="C496" s="60" t="s">
        <v>694</v>
      </c>
      <c r="D496" s="53"/>
      <c r="E496" s="53"/>
      <c r="F496" s="53"/>
      <c r="G496" s="53"/>
      <c r="H496" s="53"/>
      <c r="I496" s="53"/>
      <c r="J496" s="53"/>
      <c r="K496" s="53"/>
      <c r="L496" s="53"/>
      <c r="M496" s="53"/>
      <c r="N496" s="53"/>
      <c r="O496" s="53"/>
      <c r="P496" s="53"/>
      <c r="Q496" s="53"/>
      <c r="R496" s="53"/>
      <c r="S496" s="53"/>
      <c r="T496" s="53"/>
      <c r="U496" s="53"/>
      <c r="V496" s="79"/>
      <c r="AI496" s="321"/>
      <c r="AL496" s="78">
        <v>0</v>
      </c>
      <c r="AM496" s="78">
        <v>0</v>
      </c>
    </row>
    <row r="497" spans="1:39" s="160" customFormat="1" ht="39.75" hidden="1" customHeight="1">
      <c r="A497" s="283" t="s">
        <v>679</v>
      </c>
      <c r="C497" s="550" t="s">
        <v>108</v>
      </c>
      <c r="D497" s="550"/>
      <c r="E497" s="550"/>
      <c r="F497" s="550"/>
      <c r="G497" s="550"/>
      <c r="H497" s="550"/>
      <c r="I497" s="550"/>
      <c r="J497" s="550"/>
      <c r="K497" s="550"/>
      <c r="L497" s="550"/>
      <c r="M497" s="550"/>
      <c r="N497" s="550"/>
      <c r="O497" s="550"/>
      <c r="P497" s="335" t="s">
        <v>269</v>
      </c>
      <c r="Q497" s="335"/>
      <c r="R497" s="335"/>
      <c r="S497" s="335"/>
      <c r="T497" s="335"/>
      <c r="U497" s="335"/>
      <c r="V497" s="544" t="s">
        <v>272</v>
      </c>
      <c r="W497" s="544"/>
      <c r="X497" s="544"/>
      <c r="Y497" s="544"/>
      <c r="Z497" s="544" t="s">
        <v>271</v>
      </c>
      <c r="AA497" s="544"/>
      <c r="AB497" s="544"/>
      <c r="AC497" s="544"/>
      <c r="AD497" s="544" t="s">
        <v>270</v>
      </c>
      <c r="AE497" s="544"/>
      <c r="AF497" s="544"/>
      <c r="AG497" s="544"/>
      <c r="AH497" s="544"/>
      <c r="AI497" s="544"/>
      <c r="AJ497" s="336"/>
      <c r="AK497" s="78"/>
      <c r="AL497" s="78">
        <v>0</v>
      </c>
      <c r="AM497" s="78">
        <v>0</v>
      </c>
    </row>
    <row r="498" spans="1:39" ht="15" hidden="1" customHeight="1">
      <c r="A498" s="166" t="s">
        <v>679</v>
      </c>
      <c r="C498" s="546" t="s">
        <v>316</v>
      </c>
      <c r="D498" s="546"/>
      <c r="E498" s="546"/>
      <c r="F498" s="546"/>
      <c r="G498" s="546"/>
      <c r="H498" s="546"/>
      <c r="I498" s="546"/>
      <c r="J498" s="546"/>
      <c r="K498" s="546"/>
      <c r="L498" s="546"/>
      <c r="M498" s="546"/>
      <c r="N498" s="546"/>
      <c r="O498" s="546"/>
      <c r="P498" s="147"/>
      <c r="Q498" s="147"/>
      <c r="R498" s="147"/>
      <c r="S498" s="147"/>
      <c r="T498" s="147"/>
      <c r="U498" s="147"/>
      <c r="V498" s="547"/>
      <c r="W498" s="547"/>
      <c r="X498" s="547"/>
      <c r="Y498" s="547"/>
      <c r="Z498" s="547"/>
      <c r="AA498" s="547"/>
      <c r="AB498" s="547"/>
      <c r="AC498" s="547"/>
      <c r="AD498" s="547"/>
      <c r="AE498" s="547"/>
      <c r="AF498" s="547"/>
      <c r="AG498" s="547"/>
      <c r="AH498" s="547"/>
      <c r="AI498" s="547"/>
      <c r="AJ498" s="337"/>
      <c r="AL498" s="78">
        <v>0</v>
      </c>
      <c r="AM498" s="78">
        <v>0</v>
      </c>
    </row>
    <row r="499" spans="1:39" ht="15" hidden="1" customHeight="1">
      <c r="A499" s="166" t="s">
        <v>679</v>
      </c>
      <c r="C499" s="548" t="s">
        <v>317</v>
      </c>
      <c r="D499" s="548"/>
      <c r="E499" s="548"/>
      <c r="F499" s="548"/>
      <c r="G499" s="548"/>
      <c r="H499" s="548"/>
      <c r="I499" s="548"/>
      <c r="J499" s="548"/>
      <c r="K499" s="548"/>
      <c r="L499" s="548"/>
      <c r="M499" s="548"/>
      <c r="N499" s="548"/>
      <c r="O499" s="548"/>
      <c r="P499" s="146"/>
      <c r="Q499" s="146"/>
      <c r="R499" s="146"/>
      <c r="S499" s="146"/>
      <c r="T499" s="146"/>
      <c r="U499" s="146"/>
      <c r="V499" s="549"/>
      <c r="W499" s="549"/>
      <c r="X499" s="549"/>
      <c r="Y499" s="549"/>
      <c r="Z499" s="549"/>
      <c r="AA499" s="549"/>
      <c r="AB499" s="549"/>
      <c r="AC499" s="549"/>
      <c r="AD499" s="549"/>
      <c r="AE499" s="549"/>
      <c r="AF499" s="549"/>
      <c r="AG499" s="549"/>
      <c r="AH499" s="549"/>
      <c r="AI499" s="549"/>
      <c r="AJ499" s="337"/>
      <c r="AL499" s="78">
        <v>0</v>
      </c>
      <c r="AM499" s="78">
        <v>0</v>
      </c>
    </row>
    <row r="500" spans="1:39" s="11" customFormat="1" ht="15" hidden="1" customHeight="1">
      <c r="A500" s="166" t="s">
        <v>679</v>
      </c>
      <c r="B500" s="162"/>
      <c r="C500" s="303"/>
      <c r="D500" s="13"/>
      <c r="E500" s="13"/>
      <c r="F500" s="13"/>
      <c r="G500" s="13"/>
      <c r="H500" s="13"/>
      <c r="I500" s="13"/>
      <c r="J500" s="13"/>
      <c r="K500" s="13"/>
      <c r="L500" s="13"/>
      <c r="M500" s="13"/>
      <c r="N500" s="13"/>
      <c r="O500" s="13"/>
      <c r="P500" s="13"/>
      <c r="Q500" s="13"/>
      <c r="R500" s="13"/>
      <c r="S500" s="13"/>
      <c r="T500" s="13"/>
      <c r="U500" s="13"/>
      <c r="V500" s="13"/>
      <c r="W500" s="76"/>
      <c r="X500" s="76"/>
      <c r="Y500" s="76"/>
      <c r="Z500" s="76"/>
      <c r="AA500" s="76"/>
      <c r="AB500" s="76"/>
      <c r="AC500" s="76"/>
      <c r="AD500" s="76"/>
      <c r="AE500" s="76"/>
      <c r="AF500" s="76"/>
      <c r="AG500" s="76"/>
      <c r="AH500" s="76"/>
      <c r="AI500" s="76"/>
      <c r="AJ500" s="76"/>
      <c r="AK500" s="78"/>
      <c r="AL500" s="78">
        <v>0</v>
      </c>
      <c r="AM500" s="78">
        <v>0</v>
      </c>
    </row>
    <row r="501" spans="1:39" s="11" customFormat="1" ht="15" hidden="1" customHeight="1">
      <c r="A501" s="166"/>
      <c r="B501" s="162"/>
      <c r="C501" s="303" t="s">
        <v>424</v>
      </c>
      <c r="D501" s="13"/>
      <c r="E501" s="13"/>
      <c r="F501" s="13"/>
      <c r="G501" s="13"/>
      <c r="H501" s="13"/>
      <c r="I501" s="13"/>
      <c r="J501" s="13"/>
      <c r="K501" s="13"/>
      <c r="L501" s="13"/>
      <c r="M501" s="13"/>
      <c r="N501" s="13"/>
      <c r="O501" s="13"/>
      <c r="P501" s="13"/>
      <c r="Q501" s="13"/>
      <c r="R501" s="13"/>
      <c r="S501" s="13"/>
      <c r="T501" s="13"/>
      <c r="U501" s="13"/>
      <c r="V501" s="13"/>
      <c r="W501" s="76"/>
      <c r="X501" s="76"/>
      <c r="Y501" s="76"/>
      <c r="Z501" s="76"/>
      <c r="AA501" s="76"/>
      <c r="AB501" s="76"/>
      <c r="AC501" s="76"/>
      <c r="AD501" s="76"/>
      <c r="AE501" s="76"/>
      <c r="AF501" s="76"/>
      <c r="AG501" s="76"/>
      <c r="AH501" s="76"/>
      <c r="AI501" s="76"/>
      <c r="AJ501" s="76"/>
      <c r="AK501" s="78"/>
      <c r="AL501" s="78">
        <v>0</v>
      </c>
      <c r="AM501" s="78">
        <v>0</v>
      </c>
    </row>
    <row r="502" spans="1:39" ht="15" hidden="1" customHeight="1">
      <c r="A502" s="283" t="s">
        <v>679</v>
      </c>
      <c r="B502" s="41"/>
      <c r="C502" s="60" t="s">
        <v>695</v>
      </c>
      <c r="D502" s="53"/>
      <c r="E502" s="53"/>
      <c r="F502" s="53"/>
      <c r="G502" s="53"/>
      <c r="H502" s="53"/>
      <c r="I502" s="53"/>
      <c r="J502" s="53"/>
      <c r="K502" s="53"/>
      <c r="L502" s="53"/>
      <c r="M502" s="53"/>
      <c r="N502" s="53"/>
      <c r="O502" s="53"/>
      <c r="P502" s="53"/>
      <c r="Q502" s="53"/>
      <c r="R502" s="53"/>
      <c r="S502" s="53"/>
      <c r="T502" s="53"/>
      <c r="U502" s="53"/>
      <c r="V502" s="79"/>
      <c r="AI502" s="321"/>
      <c r="AL502" s="78">
        <v>0</v>
      </c>
      <c r="AM502" s="78">
        <v>0</v>
      </c>
    </row>
    <row r="503" spans="1:39" s="160" customFormat="1" ht="39.75" hidden="1" customHeight="1">
      <c r="A503" s="283" t="s">
        <v>679</v>
      </c>
      <c r="C503" s="550" t="s">
        <v>109</v>
      </c>
      <c r="D503" s="550"/>
      <c r="E503" s="550"/>
      <c r="F503" s="550"/>
      <c r="G503" s="550"/>
      <c r="H503" s="550"/>
      <c r="I503" s="550"/>
      <c r="J503" s="550"/>
      <c r="K503" s="550"/>
      <c r="L503" s="550"/>
      <c r="M503" s="550"/>
      <c r="N503" s="550"/>
      <c r="O503" s="550"/>
      <c r="P503" s="335" t="s">
        <v>269</v>
      </c>
      <c r="Q503" s="335"/>
      <c r="R503" s="335"/>
      <c r="S503" s="335"/>
      <c r="T503" s="335"/>
      <c r="U503" s="335"/>
      <c r="V503" s="544" t="s">
        <v>272</v>
      </c>
      <c r="W503" s="544"/>
      <c r="X503" s="544"/>
      <c r="Y503" s="544"/>
      <c r="Z503" s="544" t="s">
        <v>271</v>
      </c>
      <c r="AA503" s="544"/>
      <c r="AB503" s="544"/>
      <c r="AC503" s="544"/>
      <c r="AD503" s="544" t="s">
        <v>270</v>
      </c>
      <c r="AE503" s="544"/>
      <c r="AF503" s="544"/>
      <c r="AG503" s="544"/>
      <c r="AH503" s="544"/>
      <c r="AI503" s="544"/>
      <c r="AJ503" s="336"/>
      <c r="AK503" s="78"/>
      <c r="AL503" s="78">
        <v>0</v>
      </c>
      <c r="AM503" s="78">
        <v>0</v>
      </c>
    </row>
    <row r="504" spans="1:39" ht="15" hidden="1" customHeight="1">
      <c r="A504" s="166" t="s">
        <v>679</v>
      </c>
      <c r="C504" s="546" t="s">
        <v>15</v>
      </c>
      <c r="D504" s="546"/>
      <c r="E504" s="546"/>
      <c r="F504" s="546"/>
      <c r="G504" s="546"/>
      <c r="H504" s="546"/>
      <c r="I504" s="546"/>
      <c r="J504" s="546"/>
      <c r="K504" s="546"/>
      <c r="L504" s="546"/>
      <c r="M504" s="546"/>
      <c r="N504" s="546"/>
      <c r="O504" s="546"/>
      <c r="P504" s="147"/>
      <c r="Q504" s="147"/>
      <c r="R504" s="147"/>
      <c r="S504" s="147"/>
      <c r="T504" s="147"/>
      <c r="U504" s="147"/>
      <c r="V504" s="547"/>
      <c r="W504" s="547"/>
      <c r="X504" s="547"/>
      <c r="Y504" s="547"/>
      <c r="Z504" s="547"/>
      <c r="AA504" s="547"/>
      <c r="AB504" s="547"/>
      <c r="AC504" s="547"/>
      <c r="AD504" s="547"/>
      <c r="AE504" s="547"/>
      <c r="AF504" s="547"/>
      <c r="AG504" s="547"/>
      <c r="AH504" s="547"/>
      <c r="AI504" s="547"/>
      <c r="AJ504" s="337"/>
      <c r="AL504" s="78">
        <v>0</v>
      </c>
      <c r="AM504" s="78">
        <v>0</v>
      </c>
    </row>
    <row r="505" spans="1:39" ht="15" hidden="1" customHeight="1">
      <c r="A505" s="166" t="s">
        <v>679</v>
      </c>
      <c r="C505" s="548" t="s">
        <v>16</v>
      </c>
      <c r="D505" s="548"/>
      <c r="E505" s="548"/>
      <c r="F505" s="548"/>
      <c r="G505" s="548"/>
      <c r="H505" s="548"/>
      <c r="I505" s="548"/>
      <c r="J505" s="548"/>
      <c r="K505" s="548"/>
      <c r="L505" s="548"/>
      <c r="M505" s="548"/>
      <c r="N505" s="548"/>
      <c r="O505" s="548"/>
      <c r="P505" s="146"/>
      <c r="Q505" s="146"/>
      <c r="R505" s="146"/>
      <c r="S505" s="146"/>
      <c r="T505" s="146"/>
      <c r="U505" s="146"/>
      <c r="V505" s="549"/>
      <c r="W505" s="549"/>
      <c r="X505" s="549"/>
      <c r="Y505" s="549"/>
      <c r="Z505" s="549"/>
      <c r="AA505" s="549"/>
      <c r="AB505" s="549"/>
      <c r="AC505" s="549"/>
      <c r="AD505" s="549"/>
      <c r="AE505" s="549"/>
      <c r="AF505" s="549"/>
      <c r="AG505" s="549"/>
      <c r="AH505" s="549"/>
      <c r="AI505" s="549"/>
      <c r="AJ505" s="337"/>
      <c r="AL505" s="78">
        <v>0</v>
      </c>
      <c r="AM505" s="78">
        <v>0</v>
      </c>
    </row>
    <row r="506" spans="1:39" s="11" customFormat="1" ht="15" customHeight="1" thickTop="1">
      <c r="A506" s="166" t="s">
        <v>679</v>
      </c>
      <c r="B506" s="162"/>
      <c r="C506" s="76"/>
      <c r="D506" s="76"/>
      <c r="E506" s="76"/>
      <c r="F506" s="76"/>
      <c r="G506" s="76"/>
      <c r="H506" s="76"/>
      <c r="I506" s="76"/>
      <c r="J506" s="76"/>
      <c r="K506" s="76"/>
      <c r="L506" s="76"/>
      <c r="M506" s="76"/>
      <c r="N506" s="76"/>
      <c r="O506" s="76"/>
      <c r="P506" s="76"/>
      <c r="Q506" s="76"/>
      <c r="R506" s="76"/>
      <c r="S506" s="76"/>
      <c r="T506" s="76"/>
      <c r="U506" s="76"/>
      <c r="V506" s="13"/>
      <c r="X506" s="76"/>
      <c r="Y506" s="76"/>
      <c r="Z506" s="76"/>
      <c r="AA506" s="76"/>
      <c r="AB506" s="76"/>
      <c r="AC506" s="76"/>
      <c r="AD506" s="75"/>
      <c r="AE506" s="75"/>
      <c r="AF506" s="75"/>
      <c r="AG506" s="75"/>
      <c r="AH506" s="75"/>
      <c r="AI506" s="75"/>
      <c r="AJ506" s="75"/>
      <c r="AK506" s="78"/>
      <c r="AL506" s="78">
        <v>3</v>
      </c>
      <c r="AM506" s="78">
        <v>0</v>
      </c>
    </row>
    <row r="507" spans="1:39" ht="15" customHeight="1">
      <c r="A507" s="166" t="s">
        <v>679</v>
      </c>
      <c r="B507" s="41"/>
      <c r="C507" s="109"/>
      <c r="D507" s="53"/>
      <c r="E507" s="53"/>
      <c r="F507" s="53"/>
      <c r="G507" s="53"/>
      <c r="H507" s="53"/>
      <c r="I507" s="53"/>
      <c r="J507" s="53"/>
      <c r="K507" s="53"/>
      <c r="L507" s="53"/>
      <c r="M507" s="53"/>
      <c r="N507" s="53"/>
      <c r="O507" s="53"/>
      <c r="P507" s="53"/>
      <c r="Q507" s="53"/>
      <c r="R507" s="53"/>
      <c r="S507" s="53"/>
      <c r="T507" s="53"/>
      <c r="U507" s="53"/>
      <c r="V507" s="79"/>
      <c r="AI507" s="321"/>
      <c r="AL507" s="78">
        <v>3</v>
      </c>
      <c r="AM507" s="78">
        <v>0</v>
      </c>
    </row>
    <row r="508" spans="1:39" ht="15" hidden="1" customHeight="1" outlineLevel="1">
      <c r="A508" s="264" t="s">
        <v>679</v>
      </c>
      <c r="D508" s="9"/>
      <c r="E508" s="9"/>
      <c r="F508" s="9"/>
      <c r="G508" s="9"/>
      <c r="H508" s="9"/>
      <c r="I508" s="9"/>
      <c r="J508" s="9"/>
      <c r="K508" s="9"/>
      <c r="L508" s="9"/>
      <c r="M508" s="9"/>
      <c r="N508" s="9"/>
      <c r="O508" s="9"/>
      <c r="P508" s="9"/>
      <c r="Q508" s="9"/>
      <c r="R508" s="9"/>
      <c r="S508" s="9"/>
      <c r="T508" s="9"/>
      <c r="W508" s="497">
        <v>41274</v>
      </c>
      <c r="X508" s="498"/>
      <c r="Y508" s="498"/>
      <c r="Z508" s="498"/>
      <c r="AA508" s="498"/>
      <c r="AB508" s="498"/>
      <c r="AC508" s="100"/>
      <c r="AD508" s="497">
        <v>41183</v>
      </c>
      <c r="AE508" s="497"/>
      <c r="AF508" s="497"/>
      <c r="AG508" s="497"/>
      <c r="AH508" s="497"/>
      <c r="AI508" s="497"/>
      <c r="AJ508" s="54"/>
      <c r="AL508" s="78">
        <v>3</v>
      </c>
      <c r="AM508" s="78">
        <v>0</v>
      </c>
    </row>
    <row r="509" spans="1:39" ht="15" hidden="1" customHeight="1" outlineLevel="1">
      <c r="A509" s="264"/>
      <c r="D509" s="9"/>
      <c r="E509" s="9"/>
      <c r="F509" s="9"/>
      <c r="G509" s="9"/>
      <c r="H509" s="9"/>
      <c r="I509" s="9"/>
      <c r="J509" s="9"/>
      <c r="K509" s="9"/>
      <c r="L509" s="9"/>
      <c r="M509" s="9"/>
      <c r="N509" s="9"/>
      <c r="O509" s="9"/>
      <c r="P509" s="9"/>
      <c r="Q509" s="9"/>
      <c r="R509" s="9"/>
      <c r="S509" s="9"/>
      <c r="T509" s="9"/>
      <c r="W509" s="504" t="s">
        <v>155</v>
      </c>
      <c r="X509" s="504"/>
      <c r="Y509" s="504"/>
      <c r="Z509" s="504"/>
      <c r="AA509" s="504"/>
      <c r="AB509" s="504"/>
      <c r="AC509" s="100"/>
      <c r="AD509" s="504" t="s">
        <v>155</v>
      </c>
      <c r="AE509" s="504"/>
      <c r="AF509" s="504"/>
      <c r="AG509" s="504"/>
      <c r="AH509" s="504"/>
      <c r="AI509" s="504"/>
      <c r="AJ509" s="54"/>
      <c r="AL509" s="78">
        <v>3</v>
      </c>
      <c r="AM509" s="78">
        <v>0</v>
      </c>
    </row>
    <row r="510" spans="1:39" s="40" customFormat="1" ht="15" hidden="1" customHeight="1" outlineLevel="1">
      <c r="A510" s="166" t="s">
        <v>679</v>
      </c>
      <c r="B510" s="162"/>
      <c r="C510" s="312" t="s">
        <v>658</v>
      </c>
      <c r="D510" s="53"/>
      <c r="E510" s="53"/>
      <c r="F510" s="53"/>
      <c r="G510" s="53"/>
      <c r="N510" s="53"/>
      <c r="U510" s="61"/>
      <c r="V510" s="62"/>
      <c r="W510" s="493">
        <v>540000000</v>
      </c>
      <c r="X510" s="493"/>
      <c r="Y510" s="493"/>
      <c r="Z510" s="493"/>
      <c r="AA510" s="493"/>
      <c r="AB510" s="493"/>
      <c r="AC510" s="55"/>
      <c r="AD510" s="493">
        <v>540000000</v>
      </c>
      <c r="AE510" s="493"/>
      <c r="AF510" s="493"/>
      <c r="AG510" s="493"/>
      <c r="AH510" s="493"/>
      <c r="AI510" s="493"/>
      <c r="AJ510" s="84"/>
      <c r="AK510" s="78"/>
      <c r="AL510" s="78">
        <v>1</v>
      </c>
      <c r="AM510" s="78">
        <v>0</v>
      </c>
    </row>
    <row r="511" spans="1:39" s="40" customFormat="1" ht="15" hidden="1" customHeight="1" outlineLevel="1">
      <c r="A511" s="166" t="s">
        <v>679</v>
      </c>
      <c r="B511" s="162"/>
      <c r="C511" s="312" t="s">
        <v>1118</v>
      </c>
      <c r="D511" s="53"/>
      <c r="E511" s="53"/>
      <c r="F511" s="53"/>
      <c r="G511" s="53"/>
      <c r="N511" s="53"/>
      <c r="U511" s="61"/>
      <c r="V511" s="62"/>
      <c r="W511" s="493">
        <v>4800000000</v>
      </c>
      <c r="X511" s="493"/>
      <c r="Y511" s="493"/>
      <c r="Z511" s="493"/>
      <c r="AA511" s="493"/>
      <c r="AB511" s="493"/>
      <c r="AC511" s="55"/>
      <c r="AD511" s="493">
        <v>0</v>
      </c>
      <c r="AE511" s="493"/>
      <c r="AF511" s="493"/>
      <c r="AG511" s="493"/>
      <c r="AH511" s="493"/>
      <c r="AI511" s="493"/>
      <c r="AJ511" s="84"/>
      <c r="AK511" s="78"/>
      <c r="AL511" s="78">
        <v>0</v>
      </c>
      <c r="AM511" s="78">
        <v>0</v>
      </c>
    </row>
    <row r="512" spans="1:39" ht="15" hidden="1" customHeight="1" outlineLevel="1">
      <c r="A512" s="166" t="s">
        <v>679</v>
      </c>
      <c r="C512" s="308" t="s">
        <v>1119</v>
      </c>
      <c r="D512" s="53"/>
      <c r="E512" s="53"/>
      <c r="F512" s="53"/>
      <c r="G512" s="53"/>
      <c r="N512" s="53"/>
      <c r="U512" s="62"/>
      <c r="V512" s="62"/>
      <c r="W512" s="493">
        <v>14000000000</v>
      </c>
      <c r="X512" s="493"/>
      <c r="Y512" s="493"/>
      <c r="Z512" s="493"/>
      <c r="AA512" s="493"/>
      <c r="AB512" s="493"/>
      <c r="AC512" s="139"/>
      <c r="AD512" s="309"/>
      <c r="AE512" s="309"/>
      <c r="AF512" s="309"/>
      <c r="AG512" s="309"/>
      <c r="AH512" s="309"/>
      <c r="AI512" s="309"/>
      <c r="AL512" s="78">
        <v>1</v>
      </c>
      <c r="AM512" s="78">
        <v>0</v>
      </c>
    </row>
    <row r="513" spans="1:39" s="11" customFormat="1" ht="15" hidden="1" customHeight="1" outlineLevel="1" thickBot="1">
      <c r="A513" s="166" t="s">
        <v>679</v>
      </c>
      <c r="B513" s="162"/>
      <c r="C513" s="303"/>
      <c r="D513" s="14"/>
      <c r="E513" s="13"/>
      <c r="F513" s="13"/>
      <c r="G513" s="13"/>
      <c r="H513" s="13"/>
      <c r="I513" s="13"/>
      <c r="J513" s="13"/>
      <c r="K513" s="15"/>
      <c r="L513" s="15"/>
      <c r="M513" s="15"/>
      <c r="N513" s="15"/>
      <c r="O513" s="15"/>
      <c r="P513" s="15"/>
      <c r="Q513" s="15"/>
      <c r="R513" s="15"/>
      <c r="S513" s="15"/>
      <c r="T513" s="15"/>
      <c r="U513" s="15"/>
      <c r="V513" s="15"/>
      <c r="W513" s="502">
        <f>W510+W511+W512</f>
        <v>19340000000</v>
      </c>
      <c r="X513" s="502"/>
      <c r="Y513" s="502"/>
      <c r="Z513" s="502"/>
      <c r="AA513" s="502"/>
      <c r="AB513" s="502"/>
      <c r="AC513" s="77"/>
      <c r="AD513" s="502">
        <v>540000000</v>
      </c>
      <c r="AE513" s="502"/>
      <c r="AF513" s="502"/>
      <c r="AG513" s="502"/>
      <c r="AH513" s="502"/>
      <c r="AI513" s="502"/>
      <c r="AJ513" s="76"/>
      <c r="AK513" s="78"/>
      <c r="AL513" s="78">
        <v>1</v>
      </c>
      <c r="AM513" s="78">
        <v>0</v>
      </c>
    </row>
    <row r="514" spans="1:39" s="11" customFormat="1" ht="15" customHeight="1" collapsed="1">
      <c r="A514" s="166"/>
      <c r="B514" s="162"/>
      <c r="C514" s="303"/>
      <c r="D514" s="13"/>
      <c r="E514" s="13"/>
      <c r="F514" s="13"/>
      <c r="G514" s="13"/>
      <c r="H514" s="13"/>
      <c r="I514" s="13"/>
      <c r="J514" s="13"/>
      <c r="K514" s="13"/>
      <c r="L514" s="13"/>
      <c r="M514" s="13"/>
      <c r="N514" s="13"/>
      <c r="O514" s="13"/>
      <c r="P514" s="13"/>
      <c r="Q514" s="13"/>
      <c r="R514" s="13"/>
      <c r="S514" s="13"/>
      <c r="T514" s="13"/>
      <c r="U514" s="13"/>
      <c r="V514" s="13"/>
      <c r="W514" s="76"/>
      <c r="X514" s="76"/>
      <c r="Y514" s="76"/>
      <c r="Z514" s="76"/>
      <c r="AA514" s="76"/>
      <c r="AB514" s="76"/>
      <c r="AC514" s="13"/>
      <c r="AD514" s="76"/>
      <c r="AE514" s="76"/>
      <c r="AF514" s="76"/>
      <c r="AG514" s="76"/>
      <c r="AH514" s="76"/>
      <c r="AI514" s="76"/>
      <c r="AJ514" s="76"/>
      <c r="AK514" s="78"/>
      <c r="AL514" s="78">
        <v>1</v>
      </c>
      <c r="AM514" s="78">
        <v>0</v>
      </c>
    </row>
    <row r="515" spans="1:39" ht="28.5" hidden="1" customHeight="1" outlineLevel="1">
      <c r="A515" s="283"/>
      <c r="B515" s="145"/>
      <c r="C515" s="334" t="s">
        <v>555</v>
      </c>
      <c r="D515" s="338"/>
      <c r="E515" s="338"/>
      <c r="F515" s="338"/>
      <c r="G515" s="338"/>
      <c r="H515" s="338"/>
      <c r="I515" s="338"/>
      <c r="J515" s="338"/>
      <c r="K515" s="338"/>
      <c r="L515" s="338"/>
      <c r="M515" s="338"/>
      <c r="N515" s="338"/>
      <c r="O515" s="338"/>
      <c r="P515" s="338"/>
      <c r="Q515" s="338"/>
      <c r="R515" s="338"/>
      <c r="S515" s="338"/>
      <c r="T515" s="338"/>
      <c r="U515" s="338"/>
      <c r="V515" s="338"/>
      <c r="W515" s="338"/>
      <c r="X515" s="338"/>
      <c r="Y515" s="338"/>
      <c r="Z515" s="338"/>
      <c r="AA515" s="338"/>
      <c r="AB515" s="338"/>
      <c r="AC515" s="338"/>
      <c r="AD515" s="338"/>
      <c r="AE515" s="338"/>
      <c r="AF515" s="338"/>
      <c r="AG515" s="338"/>
      <c r="AH515" s="338"/>
      <c r="AI515" s="338"/>
      <c r="AL515" s="78">
        <v>1</v>
      </c>
      <c r="AM515" s="78">
        <v>0</v>
      </c>
    </row>
    <row r="516" spans="1:39" ht="15" hidden="1" customHeight="1" outlineLevel="1">
      <c r="A516" s="166" t="s">
        <v>679</v>
      </c>
      <c r="D516" s="53"/>
      <c r="E516" s="53"/>
      <c r="F516" s="53"/>
      <c r="G516" s="53"/>
      <c r="H516" s="53"/>
      <c r="I516" s="53"/>
      <c r="J516" s="53"/>
      <c r="K516" s="53"/>
      <c r="L516" s="53"/>
      <c r="M516" s="53"/>
      <c r="N516" s="53"/>
      <c r="O516" s="53"/>
      <c r="P516" s="53"/>
      <c r="Q516" s="53"/>
      <c r="R516" s="53"/>
      <c r="S516" s="53"/>
      <c r="T516" s="53"/>
      <c r="U516" s="53"/>
      <c r="V516" s="53"/>
      <c r="AL516" s="78">
        <v>0</v>
      </c>
      <c r="AM516" s="78">
        <v>0</v>
      </c>
    </row>
    <row r="517" spans="1:39" ht="15" customHeight="1" collapsed="1">
      <c r="A517" s="166">
        <v>14</v>
      </c>
      <c r="B517" s="162" t="s">
        <v>128</v>
      </c>
      <c r="C517" s="279" t="s">
        <v>94</v>
      </c>
      <c r="D517" s="53"/>
      <c r="E517" s="53"/>
      <c r="F517" s="53"/>
      <c r="G517" s="53"/>
      <c r="H517" s="53"/>
      <c r="I517" s="53"/>
      <c r="J517" s="53"/>
      <c r="K517" s="53"/>
      <c r="L517" s="53"/>
      <c r="M517" s="53"/>
      <c r="N517" s="53"/>
      <c r="O517" s="53"/>
      <c r="P517" s="53"/>
      <c r="Q517" s="53"/>
      <c r="R517" s="53"/>
      <c r="S517" s="53"/>
      <c r="T517" s="53"/>
      <c r="U517" s="53"/>
      <c r="V517" s="53"/>
      <c r="AL517" s="78">
        <v>1</v>
      </c>
      <c r="AM517" s="78">
        <v>0</v>
      </c>
    </row>
    <row r="518" spans="1:39" ht="30" hidden="1" customHeight="1" outlineLevel="1">
      <c r="A518" s="264" t="s">
        <v>679</v>
      </c>
      <c r="D518" s="9"/>
      <c r="E518" s="9"/>
      <c r="F518" s="9"/>
      <c r="G518" s="9"/>
      <c r="H518" s="9"/>
      <c r="I518" s="9"/>
      <c r="J518" s="9"/>
      <c r="K518" s="9"/>
      <c r="L518" s="9"/>
      <c r="M518" s="9"/>
      <c r="N518" s="9"/>
      <c r="O518" s="9"/>
      <c r="P518" s="9"/>
      <c r="Q518" s="9"/>
      <c r="R518" s="9"/>
      <c r="S518" s="9"/>
      <c r="T518" s="9"/>
      <c r="W518" s="497" t="s">
        <v>637</v>
      </c>
      <c r="X518" s="498"/>
      <c r="Y518" s="498"/>
      <c r="Z518" s="498"/>
      <c r="AA518" s="498"/>
      <c r="AB518" s="498"/>
      <c r="AC518" s="100"/>
      <c r="AD518" s="497" t="s">
        <v>640</v>
      </c>
      <c r="AE518" s="497"/>
      <c r="AF518" s="497"/>
      <c r="AG518" s="497"/>
      <c r="AH518" s="497"/>
      <c r="AI518" s="497"/>
      <c r="AJ518" s="54"/>
      <c r="AL518" s="78">
        <v>0</v>
      </c>
      <c r="AM518" s="78">
        <v>0</v>
      </c>
    </row>
    <row r="519" spans="1:39" ht="15" hidden="1" customHeight="1" outlineLevel="1">
      <c r="A519" s="264"/>
      <c r="D519" s="9"/>
      <c r="E519" s="9"/>
      <c r="F519" s="9"/>
      <c r="G519" s="9"/>
      <c r="H519" s="9"/>
      <c r="I519" s="9"/>
      <c r="J519" s="9"/>
      <c r="K519" s="9"/>
      <c r="L519" s="9"/>
      <c r="M519" s="9"/>
      <c r="N519" s="9"/>
      <c r="O519" s="9"/>
      <c r="P519" s="9"/>
      <c r="Q519" s="9"/>
      <c r="R519" s="9"/>
      <c r="S519" s="9"/>
      <c r="T519" s="9"/>
      <c r="W519" s="504" t="s">
        <v>155</v>
      </c>
      <c r="X519" s="504"/>
      <c r="Y519" s="504"/>
      <c r="Z519" s="504"/>
      <c r="AA519" s="504"/>
      <c r="AB519" s="504"/>
      <c r="AC519" s="100"/>
      <c r="AD519" s="504" t="s">
        <v>155</v>
      </c>
      <c r="AE519" s="504"/>
      <c r="AF519" s="504"/>
      <c r="AG519" s="504"/>
      <c r="AH519" s="504"/>
      <c r="AI519" s="504"/>
      <c r="AJ519" s="54"/>
      <c r="AL519" s="78">
        <v>0</v>
      </c>
      <c r="AM519" s="78">
        <v>0</v>
      </c>
    </row>
    <row r="520" spans="1:39" ht="15" hidden="1" customHeight="1" outlineLevel="1">
      <c r="A520" s="166" t="s">
        <v>679</v>
      </c>
      <c r="B520" s="145"/>
      <c r="C520" s="49" t="s">
        <v>484</v>
      </c>
      <c r="D520" s="8"/>
      <c r="E520" s="53"/>
      <c r="F520" s="53"/>
      <c r="G520" s="53"/>
      <c r="H520" s="53"/>
      <c r="I520" s="53"/>
      <c r="J520" s="53"/>
      <c r="K520" s="10"/>
      <c r="L520" s="10"/>
      <c r="M520" s="10"/>
      <c r="N520" s="10"/>
      <c r="O520" s="10"/>
      <c r="P520" s="10"/>
      <c r="Q520" s="10"/>
      <c r="R520" s="10"/>
      <c r="S520" s="10"/>
      <c r="T520" s="10"/>
      <c r="U520" s="10"/>
      <c r="V520" s="10"/>
      <c r="W520" s="493">
        <v>0</v>
      </c>
      <c r="X520" s="493"/>
      <c r="Y520" s="493"/>
      <c r="Z520" s="493"/>
      <c r="AA520" s="493"/>
      <c r="AB520" s="493"/>
      <c r="AC520" s="139"/>
      <c r="AD520" s="493">
        <v>0</v>
      </c>
      <c r="AE520" s="493"/>
      <c r="AF520" s="493"/>
      <c r="AG520" s="493"/>
      <c r="AH520" s="493"/>
      <c r="AI520" s="493"/>
      <c r="AL520" s="78">
        <v>0</v>
      </c>
      <c r="AM520" s="78">
        <v>0</v>
      </c>
    </row>
    <row r="521" spans="1:39" ht="15" hidden="1" customHeight="1" outlineLevel="1">
      <c r="A521" s="166" t="s">
        <v>679</v>
      </c>
      <c r="C521" s="48" t="s">
        <v>485</v>
      </c>
      <c r="D521" s="53"/>
      <c r="E521" s="53"/>
      <c r="F521" s="53"/>
      <c r="G521" s="53"/>
      <c r="H521" s="53"/>
      <c r="I521" s="53"/>
      <c r="J521" s="53"/>
      <c r="K521" s="53"/>
      <c r="L521" s="53"/>
      <c r="M521" s="53"/>
      <c r="N521" s="53"/>
      <c r="O521" s="53"/>
      <c r="P521" s="53"/>
      <c r="Q521" s="53"/>
      <c r="R521" s="53"/>
      <c r="S521" s="53"/>
      <c r="T521" s="53"/>
      <c r="U521" s="53"/>
      <c r="V521" s="53"/>
      <c r="W521" s="493">
        <v>0</v>
      </c>
      <c r="X521" s="493"/>
      <c r="Y521" s="493"/>
      <c r="Z521" s="493"/>
      <c r="AA521" s="493"/>
      <c r="AB521" s="493"/>
      <c r="AC521" s="139"/>
      <c r="AD521" s="493">
        <v>0</v>
      </c>
      <c r="AE521" s="493"/>
      <c r="AF521" s="493"/>
      <c r="AG521" s="493"/>
      <c r="AH521" s="493"/>
      <c r="AI521" s="493"/>
      <c r="AJ521" s="84"/>
      <c r="AL521" s="78">
        <v>0</v>
      </c>
      <c r="AM521" s="78">
        <v>0</v>
      </c>
    </row>
    <row r="522" spans="1:39" ht="15" hidden="1" customHeight="1" outlineLevel="1">
      <c r="A522" s="166"/>
      <c r="C522" s="280" t="s">
        <v>696</v>
      </c>
      <c r="D522" s="53"/>
      <c r="E522" s="53"/>
      <c r="F522" s="53"/>
      <c r="G522" s="53"/>
      <c r="H522" s="53"/>
      <c r="I522" s="53"/>
      <c r="J522" s="53"/>
      <c r="K522" s="53"/>
      <c r="L522" s="53"/>
      <c r="M522" s="53"/>
      <c r="N522" s="53"/>
      <c r="O522" s="53"/>
      <c r="P522" s="53"/>
      <c r="Q522" s="53"/>
      <c r="R522" s="53"/>
      <c r="S522" s="53"/>
      <c r="T522" s="53"/>
      <c r="U522" s="53"/>
      <c r="V522" s="53"/>
      <c r="W522" s="493">
        <v>0</v>
      </c>
      <c r="X522" s="493"/>
      <c r="Y522" s="493"/>
      <c r="Z522" s="493"/>
      <c r="AA522" s="493"/>
      <c r="AB522" s="493"/>
      <c r="AC522" s="139"/>
      <c r="AD522" s="493">
        <v>0</v>
      </c>
      <c r="AE522" s="493"/>
      <c r="AF522" s="493"/>
      <c r="AG522" s="493"/>
      <c r="AH522" s="493"/>
      <c r="AI522" s="493"/>
      <c r="AJ522" s="84"/>
      <c r="AL522" s="78">
        <v>0</v>
      </c>
      <c r="AM522" s="78">
        <v>0</v>
      </c>
    </row>
    <row r="523" spans="1:39" ht="15" hidden="1" customHeight="1" outlineLevel="1">
      <c r="A523" s="166" t="s">
        <v>679</v>
      </c>
      <c r="C523" s="280" t="s">
        <v>419</v>
      </c>
      <c r="D523" s="53"/>
      <c r="E523" s="53"/>
      <c r="F523" s="53"/>
      <c r="G523" s="53"/>
      <c r="H523" s="53"/>
      <c r="I523" s="53"/>
      <c r="J523" s="53"/>
      <c r="K523" s="53"/>
      <c r="L523" s="53"/>
      <c r="M523" s="53"/>
      <c r="N523" s="53"/>
      <c r="O523" s="53"/>
      <c r="P523" s="53"/>
      <c r="Q523" s="53"/>
      <c r="R523" s="53"/>
      <c r="S523" s="53"/>
      <c r="T523" s="53"/>
      <c r="U523" s="53"/>
      <c r="V523" s="53"/>
      <c r="W523" s="493">
        <v>0</v>
      </c>
      <c r="X523" s="493"/>
      <c r="Y523" s="493"/>
      <c r="Z523" s="493"/>
      <c r="AA523" s="493"/>
      <c r="AB523" s="493"/>
      <c r="AC523" s="139"/>
      <c r="AD523" s="493">
        <v>0</v>
      </c>
      <c r="AE523" s="493"/>
      <c r="AF523" s="493"/>
      <c r="AG523" s="493"/>
      <c r="AH523" s="493"/>
      <c r="AI523" s="493"/>
      <c r="AJ523" s="84"/>
      <c r="AL523" s="78">
        <v>0</v>
      </c>
      <c r="AM523" s="78">
        <v>0</v>
      </c>
    </row>
    <row r="524" spans="1:39" ht="15" hidden="1" customHeight="1" outlineLevel="1">
      <c r="A524" s="166" t="s">
        <v>679</v>
      </c>
      <c r="C524" s="280"/>
      <c r="D524" s="53"/>
      <c r="E524" s="53"/>
      <c r="F524" s="53"/>
      <c r="G524" s="53"/>
      <c r="H524" s="53"/>
      <c r="I524" s="53"/>
      <c r="J524" s="53"/>
      <c r="K524" s="53"/>
      <c r="L524" s="53"/>
      <c r="M524" s="53"/>
      <c r="N524" s="53"/>
      <c r="O524" s="53"/>
      <c r="P524" s="53"/>
      <c r="Q524" s="53"/>
      <c r="R524" s="53"/>
      <c r="S524" s="53"/>
      <c r="T524" s="53"/>
      <c r="U524" s="53"/>
      <c r="V524" s="53"/>
      <c r="W524" s="139"/>
      <c r="X524" s="139"/>
      <c r="Y524" s="139"/>
      <c r="Z524" s="139"/>
      <c r="AA524" s="139"/>
      <c r="AB524" s="139"/>
      <c r="AC524" s="139"/>
      <c r="AD524" s="139"/>
      <c r="AE524" s="139"/>
      <c r="AF524" s="139"/>
      <c r="AG524" s="139"/>
      <c r="AH524" s="139"/>
      <c r="AI524" s="139"/>
      <c r="AJ524" s="84"/>
      <c r="AL524" s="78">
        <v>0</v>
      </c>
      <c r="AM524" s="78">
        <v>0</v>
      </c>
    </row>
    <row r="525" spans="1:39" s="11" customFormat="1" ht="15" hidden="1" customHeight="1" outlineLevel="1" thickBot="1">
      <c r="A525" s="166" t="s">
        <v>679</v>
      </c>
      <c r="B525" s="162"/>
      <c r="C525" s="162" t="s">
        <v>683</v>
      </c>
      <c r="D525" s="14"/>
      <c r="E525" s="13"/>
      <c r="F525" s="13"/>
      <c r="G525" s="13"/>
      <c r="H525" s="13"/>
      <c r="I525" s="13"/>
      <c r="J525" s="13"/>
      <c r="K525" s="15"/>
      <c r="L525" s="15"/>
      <c r="M525" s="15"/>
      <c r="N525" s="15"/>
      <c r="O525" s="15"/>
      <c r="P525" s="15"/>
      <c r="Q525" s="15"/>
      <c r="R525" s="15"/>
      <c r="S525" s="15"/>
      <c r="T525" s="15"/>
      <c r="U525" s="15"/>
      <c r="V525" s="15"/>
      <c r="W525" s="502">
        <v>0</v>
      </c>
      <c r="X525" s="502"/>
      <c r="Y525" s="502"/>
      <c r="Z525" s="502"/>
      <c r="AA525" s="502"/>
      <c r="AB525" s="502"/>
      <c r="AC525" s="77"/>
      <c r="AD525" s="502">
        <v>0</v>
      </c>
      <c r="AE525" s="502"/>
      <c r="AF525" s="502"/>
      <c r="AG525" s="502"/>
      <c r="AH525" s="502"/>
      <c r="AI525" s="502"/>
      <c r="AJ525" s="76"/>
      <c r="AK525" s="78"/>
      <c r="AL525" s="78">
        <v>0</v>
      </c>
      <c r="AM525" s="78">
        <v>0</v>
      </c>
    </row>
    <row r="526" spans="1:39" s="11" customFormat="1" ht="15" hidden="1" customHeight="1" outlineLevel="1" thickTop="1">
      <c r="A526" s="166"/>
      <c r="B526" s="162"/>
      <c r="C526" s="279"/>
      <c r="D526" s="16"/>
      <c r="E526" s="13"/>
      <c r="F526" s="13"/>
      <c r="G526" s="13"/>
      <c r="H526" s="13"/>
      <c r="I526" s="13"/>
      <c r="J526" s="13"/>
      <c r="K526" s="17"/>
      <c r="L526" s="17"/>
      <c r="M526" s="17"/>
      <c r="N526" s="17"/>
      <c r="O526" s="17"/>
      <c r="P526" s="17"/>
      <c r="Q526" s="17"/>
      <c r="R526" s="17"/>
      <c r="S526" s="17"/>
      <c r="T526" s="17"/>
      <c r="U526" s="17"/>
      <c r="V526" s="17"/>
      <c r="W526" s="77"/>
      <c r="X526" s="77"/>
      <c r="Y526" s="77"/>
      <c r="Z526" s="77"/>
      <c r="AA526" s="77"/>
      <c r="AB526" s="77"/>
      <c r="AC526" s="77"/>
      <c r="AD526" s="77"/>
      <c r="AE526" s="77"/>
      <c r="AF526" s="77"/>
      <c r="AG526" s="77"/>
      <c r="AH526" s="77"/>
      <c r="AI526" s="77"/>
      <c r="AJ526" s="76"/>
      <c r="AK526" s="78"/>
      <c r="AL526" s="78">
        <v>3</v>
      </c>
      <c r="AM526" s="78">
        <v>0</v>
      </c>
    </row>
    <row r="527" spans="1:39" s="11" customFormat="1" ht="15" hidden="1" customHeight="1" outlineLevel="1">
      <c r="A527" s="166"/>
      <c r="B527" s="162"/>
      <c r="C527" s="279" t="s">
        <v>502</v>
      </c>
      <c r="D527" s="16"/>
      <c r="E527" s="13"/>
      <c r="F527" s="13"/>
      <c r="G527" s="13"/>
      <c r="H527" s="13"/>
      <c r="I527" s="13"/>
      <c r="J527" s="13"/>
      <c r="K527" s="17"/>
      <c r="L527" s="17"/>
      <c r="M527" s="17"/>
      <c r="N527" s="17"/>
      <c r="O527" s="17"/>
      <c r="P527" s="17"/>
      <c r="Q527" s="17"/>
      <c r="R527" s="17"/>
      <c r="S527" s="17"/>
      <c r="T527" s="17"/>
      <c r="U527" s="17"/>
      <c r="V527" s="17"/>
      <c r="W527" s="77"/>
      <c r="X527" s="77"/>
      <c r="Y527" s="77"/>
      <c r="Z527" s="77"/>
      <c r="AA527" s="77"/>
      <c r="AB527" s="77"/>
      <c r="AC527" s="77"/>
      <c r="AD527" s="77"/>
      <c r="AE527" s="77"/>
      <c r="AF527" s="77"/>
      <c r="AG527" s="77"/>
      <c r="AH527" s="77"/>
      <c r="AI527" s="77"/>
      <c r="AJ527" s="76"/>
      <c r="AK527" s="78"/>
      <c r="AL527" s="78">
        <v>3</v>
      </c>
      <c r="AM527" s="78"/>
    </row>
    <row r="528" spans="1:39" ht="15" customHeight="1" collapsed="1">
      <c r="A528" s="264" t="s">
        <v>679</v>
      </c>
      <c r="C528" s="271"/>
      <c r="D528" s="9"/>
      <c r="E528" s="9"/>
      <c r="F528" s="9"/>
      <c r="G528" s="9"/>
      <c r="H528" s="9"/>
      <c r="I528" s="9"/>
      <c r="J528" s="9"/>
      <c r="K528" s="9"/>
      <c r="L528" s="9"/>
      <c r="M528" s="9"/>
      <c r="N528" s="9"/>
      <c r="O528" s="9"/>
      <c r="P528" s="9"/>
      <c r="Q528" s="9"/>
      <c r="R528" s="9"/>
      <c r="S528" s="9"/>
      <c r="T528" s="9"/>
      <c r="W528" s="497">
        <f>W469</f>
        <v>42185</v>
      </c>
      <c r="X528" s="498"/>
      <c r="Y528" s="498"/>
      <c r="Z528" s="498"/>
      <c r="AA528" s="498"/>
      <c r="AB528" s="498"/>
      <c r="AC528" s="100"/>
      <c r="AD528" s="497">
        <f>AD469</f>
        <v>42095</v>
      </c>
      <c r="AE528" s="497"/>
      <c r="AF528" s="497"/>
      <c r="AG528" s="497"/>
      <c r="AH528" s="497"/>
      <c r="AI528" s="497"/>
      <c r="AJ528" s="54"/>
      <c r="AL528" s="78">
        <v>3</v>
      </c>
      <c r="AM528" s="78">
        <v>0</v>
      </c>
    </row>
    <row r="529" spans="1:39" ht="15" customHeight="1">
      <c r="A529" s="264"/>
      <c r="D529" s="9"/>
      <c r="E529" s="9"/>
      <c r="F529" s="9"/>
      <c r="G529" s="9"/>
      <c r="H529" s="9"/>
      <c r="I529" s="9"/>
      <c r="J529" s="9"/>
      <c r="K529" s="9"/>
      <c r="L529" s="9"/>
      <c r="M529" s="9"/>
      <c r="N529" s="9"/>
      <c r="O529" s="9"/>
      <c r="P529" s="9"/>
      <c r="Q529" s="9"/>
      <c r="R529" s="9"/>
      <c r="S529" s="9"/>
      <c r="T529" s="9"/>
      <c r="W529" s="504" t="s">
        <v>155</v>
      </c>
      <c r="X529" s="504"/>
      <c r="Y529" s="504"/>
      <c r="Z529" s="504"/>
      <c r="AA529" s="504"/>
      <c r="AB529" s="504"/>
      <c r="AC529" s="100"/>
      <c r="AD529" s="504" t="s">
        <v>155</v>
      </c>
      <c r="AE529" s="504"/>
      <c r="AF529" s="504"/>
      <c r="AG529" s="504"/>
      <c r="AH529" s="504"/>
      <c r="AI529" s="504"/>
      <c r="AJ529" s="54"/>
      <c r="AL529" s="78">
        <v>3</v>
      </c>
      <c r="AM529" s="78">
        <v>0</v>
      </c>
    </row>
    <row r="530" spans="1:39" ht="15" hidden="1" customHeight="1">
      <c r="A530" s="166" t="s">
        <v>679</v>
      </c>
      <c r="C530" s="312" t="s">
        <v>448</v>
      </c>
      <c r="D530" s="308"/>
      <c r="E530" s="53"/>
      <c r="F530" s="53"/>
      <c r="G530" s="53"/>
      <c r="H530" s="53"/>
      <c r="I530" s="53"/>
      <c r="J530" s="53"/>
      <c r="K530" s="53"/>
      <c r="L530" s="53"/>
      <c r="M530" s="53"/>
      <c r="N530" s="53"/>
      <c r="O530" s="53"/>
      <c r="P530" s="53"/>
      <c r="Q530" s="53"/>
      <c r="R530" s="53"/>
      <c r="S530" s="53"/>
      <c r="T530" s="53"/>
      <c r="U530" s="53"/>
      <c r="V530" s="53"/>
      <c r="W530" s="493">
        <v>0</v>
      </c>
      <c r="X530" s="493"/>
      <c r="Y530" s="493"/>
      <c r="Z530" s="493"/>
      <c r="AA530" s="493"/>
      <c r="AB530" s="493"/>
      <c r="AC530" s="139"/>
      <c r="AD530" s="493">
        <v>0</v>
      </c>
      <c r="AE530" s="493"/>
      <c r="AF530" s="493"/>
      <c r="AG530" s="493"/>
      <c r="AH530" s="493"/>
      <c r="AI530" s="493"/>
      <c r="AJ530" s="54"/>
      <c r="AL530" s="78">
        <v>0</v>
      </c>
      <c r="AM530" s="78">
        <v>0</v>
      </c>
    </row>
    <row r="531" spans="1:39" ht="15" hidden="1" customHeight="1">
      <c r="A531" s="166" t="s">
        <v>679</v>
      </c>
      <c r="C531" s="312" t="s">
        <v>210</v>
      </c>
      <c r="D531" s="308"/>
      <c r="E531" s="53"/>
      <c r="F531" s="53"/>
      <c r="G531" s="53"/>
      <c r="H531" s="53"/>
      <c r="I531" s="53"/>
      <c r="J531" s="53"/>
      <c r="K531" s="53"/>
      <c r="L531" s="53"/>
      <c r="M531" s="53"/>
      <c r="N531" s="53"/>
      <c r="O531" s="53"/>
      <c r="P531" s="53"/>
      <c r="Q531" s="53"/>
      <c r="R531" s="53"/>
      <c r="S531" s="53"/>
      <c r="T531" s="53"/>
      <c r="U531" s="53"/>
      <c r="V531" s="53"/>
      <c r="W531" s="493">
        <v>0</v>
      </c>
      <c r="X531" s="493"/>
      <c r="Y531" s="493"/>
      <c r="Z531" s="493"/>
      <c r="AA531" s="493"/>
      <c r="AB531" s="493"/>
      <c r="AC531" s="139"/>
      <c r="AD531" s="493">
        <v>0</v>
      </c>
      <c r="AE531" s="493"/>
      <c r="AF531" s="493"/>
      <c r="AG531" s="493"/>
      <c r="AH531" s="493"/>
      <c r="AI531" s="493"/>
      <c r="AJ531" s="54"/>
      <c r="AL531" s="78">
        <v>0</v>
      </c>
      <c r="AM531" s="78">
        <v>0</v>
      </c>
    </row>
    <row r="532" spans="1:39" ht="15" hidden="1" customHeight="1">
      <c r="A532" s="166" t="s">
        <v>679</v>
      </c>
      <c r="C532" s="312" t="s">
        <v>627</v>
      </c>
      <c r="D532" s="308"/>
      <c r="E532" s="53"/>
      <c r="F532" s="53"/>
      <c r="G532" s="53"/>
      <c r="H532" s="53"/>
      <c r="I532" s="53"/>
      <c r="J532" s="53"/>
      <c r="K532" s="53"/>
      <c r="L532" s="53"/>
      <c r="M532" s="53"/>
      <c r="N532" s="53"/>
      <c r="O532" s="53"/>
      <c r="P532" s="53"/>
      <c r="Q532" s="53"/>
      <c r="R532" s="53"/>
      <c r="S532" s="53"/>
      <c r="T532" s="53"/>
      <c r="U532" s="53"/>
      <c r="V532" s="53"/>
      <c r="W532" s="493">
        <v>0</v>
      </c>
      <c r="X532" s="493"/>
      <c r="Y532" s="493"/>
      <c r="Z532" s="493"/>
      <c r="AA532" s="493"/>
      <c r="AB532" s="493"/>
      <c r="AC532" s="139"/>
      <c r="AD532" s="493">
        <v>0</v>
      </c>
      <c r="AE532" s="493"/>
      <c r="AF532" s="493"/>
      <c r="AG532" s="493"/>
      <c r="AH532" s="493"/>
      <c r="AI532" s="493"/>
      <c r="AJ532" s="54"/>
      <c r="AL532" s="78">
        <v>0</v>
      </c>
      <c r="AM532" s="78">
        <v>0</v>
      </c>
    </row>
    <row r="533" spans="1:39" ht="15" hidden="1" customHeight="1">
      <c r="A533" s="166"/>
      <c r="C533" s="312" t="s">
        <v>628</v>
      </c>
      <c r="D533" s="308"/>
      <c r="E533" s="53"/>
      <c r="F533" s="53"/>
      <c r="G533" s="53"/>
      <c r="H533" s="53"/>
      <c r="I533" s="53"/>
      <c r="J533" s="53"/>
      <c r="K533" s="53"/>
      <c r="L533" s="53"/>
      <c r="M533" s="53"/>
      <c r="N533" s="53"/>
      <c r="O533" s="53"/>
      <c r="P533" s="53"/>
      <c r="Q533" s="53"/>
      <c r="R533" s="53"/>
      <c r="S533" s="53"/>
      <c r="T533" s="53"/>
      <c r="U533" s="53"/>
      <c r="V533" s="53"/>
      <c r="W533" s="493">
        <v>0</v>
      </c>
      <c r="X533" s="493"/>
      <c r="Y533" s="493"/>
      <c r="Z533" s="493"/>
      <c r="AA533" s="493"/>
      <c r="AB533" s="493"/>
      <c r="AC533" s="139"/>
      <c r="AD533" s="493">
        <v>0</v>
      </c>
      <c r="AE533" s="493"/>
      <c r="AF533" s="493"/>
      <c r="AG533" s="493"/>
      <c r="AH533" s="493"/>
      <c r="AI533" s="493"/>
      <c r="AJ533" s="54"/>
      <c r="AL533" s="78">
        <v>0</v>
      </c>
      <c r="AM533" s="78">
        <v>0</v>
      </c>
    </row>
    <row r="534" spans="1:39" ht="15" hidden="1" customHeight="1">
      <c r="A534" s="166" t="s">
        <v>679</v>
      </c>
      <c r="C534" s="312" t="s">
        <v>211</v>
      </c>
      <c r="D534" s="308"/>
      <c r="E534" s="53"/>
      <c r="F534" s="53"/>
      <c r="G534" s="53"/>
      <c r="H534" s="53"/>
      <c r="I534" s="53"/>
      <c r="J534" s="53"/>
      <c r="K534" s="53"/>
      <c r="L534" s="53"/>
      <c r="M534" s="53"/>
      <c r="N534" s="53"/>
      <c r="O534" s="53"/>
      <c r="P534" s="53"/>
      <c r="Q534" s="53"/>
      <c r="R534" s="53"/>
      <c r="S534" s="53"/>
      <c r="T534" s="53"/>
      <c r="U534" s="53"/>
      <c r="V534" s="53"/>
      <c r="W534" s="493">
        <v>0</v>
      </c>
      <c r="X534" s="493"/>
      <c r="Y534" s="493"/>
      <c r="Z534" s="493"/>
      <c r="AA534" s="493"/>
      <c r="AB534" s="493"/>
      <c r="AC534" s="139"/>
      <c r="AD534" s="493">
        <v>0</v>
      </c>
      <c r="AE534" s="493"/>
      <c r="AF534" s="493"/>
      <c r="AG534" s="493"/>
      <c r="AH534" s="493"/>
      <c r="AI534" s="493"/>
      <c r="AJ534" s="54"/>
      <c r="AL534" s="78">
        <v>0</v>
      </c>
      <c r="AM534" s="78">
        <v>0</v>
      </c>
    </row>
    <row r="535" spans="1:39" ht="15" hidden="1" customHeight="1">
      <c r="A535" s="166"/>
      <c r="C535" s="312" t="s">
        <v>205</v>
      </c>
      <c r="D535" s="308"/>
      <c r="E535" s="53"/>
      <c r="F535" s="53"/>
      <c r="G535" s="53"/>
      <c r="H535" s="53"/>
      <c r="I535" s="53"/>
      <c r="J535" s="53"/>
      <c r="K535" s="53"/>
      <c r="L535" s="53"/>
      <c r="M535" s="53"/>
      <c r="N535" s="53"/>
      <c r="O535" s="53"/>
      <c r="P535" s="53"/>
      <c r="Q535" s="53"/>
      <c r="R535" s="53"/>
      <c r="S535" s="53"/>
      <c r="T535" s="53"/>
      <c r="U535" s="53"/>
      <c r="V535" s="53"/>
      <c r="W535" s="493">
        <v>0</v>
      </c>
      <c r="X535" s="493"/>
      <c r="Y535" s="493"/>
      <c r="Z535" s="493"/>
      <c r="AA535" s="493"/>
      <c r="AB535" s="493"/>
      <c r="AC535" s="139"/>
      <c r="AD535" s="493">
        <v>0</v>
      </c>
      <c r="AE535" s="493"/>
      <c r="AF535" s="493"/>
      <c r="AG535" s="493"/>
      <c r="AH535" s="493"/>
      <c r="AI535" s="493"/>
      <c r="AJ535" s="54"/>
      <c r="AL535" s="78">
        <v>0</v>
      </c>
      <c r="AM535" s="78">
        <v>0</v>
      </c>
    </row>
    <row r="536" spans="1:39" ht="15" hidden="1" customHeight="1">
      <c r="A536" s="166" t="s">
        <v>679</v>
      </c>
      <c r="C536" s="312" t="s">
        <v>92</v>
      </c>
      <c r="D536" s="308"/>
      <c r="E536" s="53"/>
      <c r="F536" s="53"/>
      <c r="G536" s="53"/>
      <c r="H536" s="53"/>
      <c r="I536" s="53"/>
      <c r="J536" s="53"/>
      <c r="K536" s="53"/>
      <c r="L536" s="53"/>
      <c r="M536" s="53"/>
      <c r="N536" s="53"/>
      <c r="O536" s="53"/>
      <c r="P536" s="53"/>
      <c r="Q536" s="53"/>
      <c r="R536" s="53"/>
      <c r="S536" s="53"/>
      <c r="T536" s="53"/>
      <c r="U536" s="53"/>
      <c r="V536" s="53"/>
      <c r="W536" s="493">
        <v>0</v>
      </c>
      <c r="X536" s="493"/>
      <c r="Y536" s="493"/>
      <c r="Z536" s="493"/>
      <c r="AA536" s="493"/>
      <c r="AB536" s="493"/>
      <c r="AC536" s="139"/>
      <c r="AD536" s="493">
        <v>0</v>
      </c>
      <c r="AE536" s="493"/>
      <c r="AF536" s="493"/>
      <c r="AG536" s="493"/>
      <c r="AH536" s="493"/>
      <c r="AI536" s="493"/>
      <c r="AJ536" s="54"/>
      <c r="AL536" s="78">
        <v>0</v>
      </c>
      <c r="AM536" s="78">
        <v>0</v>
      </c>
    </row>
    <row r="537" spans="1:39" ht="15" hidden="1" customHeight="1">
      <c r="A537" s="166" t="s">
        <v>679</v>
      </c>
      <c r="C537" s="312" t="s">
        <v>629</v>
      </c>
      <c r="D537" s="53"/>
      <c r="E537" s="53"/>
      <c r="F537" s="53"/>
      <c r="G537" s="53"/>
      <c r="H537" s="53"/>
      <c r="I537" s="53"/>
      <c r="J537" s="53"/>
      <c r="K537" s="53"/>
      <c r="L537" s="53"/>
      <c r="M537" s="53"/>
      <c r="N537" s="53"/>
      <c r="O537" s="53"/>
      <c r="P537" s="53"/>
      <c r="Q537" s="53"/>
      <c r="R537" s="53"/>
      <c r="S537" s="53"/>
      <c r="T537" s="53"/>
      <c r="U537" s="53"/>
      <c r="V537" s="53"/>
      <c r="W537" s="493">
        <v>0</v>
      </c>
      <c r="X537" s="493"/>
      <c r="Y537" s="493"/>
      <c r="Z537" s="493"/>
      <c r="AA537" s="493"/>
      <c r="AB537" s="493"/>
      <c r="AC537" s="139"/>
      <c r="AD537" s="493">
        <v>0</v>
      </c>
      <c r="AE537" s="493"/>
      <c r="AF537" s="493"/>
      <c r="AG537" s="493"/>
      <c r="AH537" s="493"/>
      <c r="AI537" s="493"/>
      <c r="AJ537" s="84"/>
      <c r="AL537" s="78">
        <v>0</v>
      </c>
      <c r="AM537" s="78">
        <v>0</v>
      </c>
    </row>
    <row r="538" spans="1:39" ht="15" hidden="1" customHeight="1">
      <c r="A538" s="166" t="s">
        <v>679</v>
      </c>
      <c r="C538" s="312" t="s">
        <v>630</v>
      </c>
      <c r="D538" s="53"/>
      <c r="E538" s="53"/>
      <c r="F538" s="53"/>
      <c r="G538" s="53"/>
      <c r="H538" s="53"/>
      <c r="I538" s="53"/>
      <c r="J538" s="53"/>
      <c r="K538" s="53"/>
      <c r="L538" s="53"/>
      <c r="M538" s="53"/>
      <c r="N538" s="53"/>
      <c r="O538" s="53"/>
      <c r="P538" s="53"/>
      <c r="Q538" s="53"/>
      <c r="R538" s="53"/>
      <c r="S538" s="53"/>
      <c r="T538" s="53"/>
      <c r="U538" s="53"/>
      <c r="V538" s="53"/>
      <c r="W538" s="493">
        <v>0</v>
      </c>
      <c r="X538" s="493"/>
      <c r="Y538" s="493"/>
      <c r="Z538" s="493"/>
      <c r="AA538" s="493"/>
      <c r="AB538" s="493"/>
      <c r="AC538" s="139"/>
      <c r="AD538" s="493">
        <v>0</v>
      </c>
      <c r="AE538" s="493"/>
      <c r="AF538" s="493"/>
      <c r="AG538" s="493"/>
      <c r="AH538" s="493"/>
      <c r="AI538" s="493"/>
      <c r="AJ538" s="84"/>
      <c r="AL538" s="78">
        <v>0</v>
      </c>
      <c r="AM538" s="78">
        <v>0</v>
      </c>
    </row>
    <row r="539" spans="1:39" ht="15" customHeight="1">
      <c r="A539" s="166" t="s">
        <v>679</v>
      </c>
      <c r="C539" s="312" t="s">
        <v>660</v>
      </c>
      <c r="D539" s="53"/>
      <c r="E539" s="53"/>
      <c r="F539" s="53"/>
      <c r="G539" s="53"/>
      <c r="H539" s="53"/>
      <c r="I539" s="53"/>
      <c r="J539" s="53"/>
      <c r="K539" s="53"/>
      <c r="L539" s="53"/>
      <c r="M539" s="53"/>
      <c r="N539" s="53"/>
      <c r="O539" s="53"/>
      <c r="P539" s="53"/>
      <c r="Q539" s="53"/>
      <c r="R539" s="53"/>
      <c r="S539" s="53"/>
      <c r="T539" s="53"/>
      <c r="U539" s="53"/>
      <c r="V539" s="53"/>
      <c r="W539" s="493">
        <v>29520080000</v>
      </c>
      <c r="X539" s="493"/>
      <c r="Y539" s="493"/>
      <c r="Z539" s="493"/>
      <c r="AA539" s="493"/>
      <c r="AB539" s="493"/>
      <c r="AC539" s="139"/>
      <c r="AD539" s="493">
        <v>29520080000</v>
      </c>
      <c r="AE539" s="493"/>
      <c r="AF539" s="493"/>
      <c r="AG539" s="493"/>
      <c r="AH539" s="493"/>
      <c r="AI539" s="493"/>
      <c r="AJ539" s="84"/>
      <c r="AL539" s="78">
        <v>1</v>
      </c>
      <c r="AM539" s="78">
        <v>0</v>
      </c>
    </row>
    <row r="540" spans="1:39" ht="15" customHeight="1">
      <c r="A540" s="166" t="s">
        <v>679</v>
      </c>
      <c r="C540" s="312" t="s">
        <v>306</v>
      </c>
      <c r="D540" s="53"/>
      <c r="E540" s="53"/>
      <c r="F540" s="53"/>
      <c r="G540" s="53"/>
      <c r="H540" s="53"/>
      <c r="I540" s="53"/>
      <c r="J540" s="53"/>
      <c r="K540" s="53"/>
      <c r="L540" s="53"/>
      <c r="M540" s="53"/>
      <c r="N540" s="53"/>
      <c r="O540" s="53"/>
      <c r="P540" s="53"/>
      <c r="Q540" s="53"/>
      <c r="R540" s="53"/>
      <c r="S540" s="53"/>
      <c r="T540" s="53"/>
      <c r="U540" s="53"/>
      <c r="V540" s="53"/>
      <c r="W540" s="493">
        <v>2000000</v>
      </c>
      <c r="X540" s="493"/>
      <c r="Y540" s="493"/>
      <c r="Z540" s="493"/>
      <c r="AA540" s="493"/>
      <c r="AB540" s="493"/>
      <c r="AC540" s="139"/>
      <c r="AD540" s="493">
        <v>2000000</v>
      </c>
      <c r="AE540" s="493"/>
      <c r="AF540" s="493"/>
      <c r="AG540" s="493"/>
      <c r="AH540" s="493"/>
      <c r="AI540" s="493"/>
      <c r="AJ540" s="84"/>
      <c r="AL540" s="78">
        <v>1</v>
      </c>
      <c r="AM540" s="78">
        <v>0</v>
      </c>
    </row>
    <row r="541" spans="1:39" ht="15" customHeight="1">
      <c r="A541" s="166"/>
      <c r="C541" s="312"/>
      <c r="D541" s="53"/>
      <c r="E541" s="53"/>
      <c r="F541" s="53"/>
      <c r="G541" s="53"/>
      <c r="H541" s="53"/>
      <c r="I541" s="53"/>
      <c r="J541" s="53"/>
      <c r="K541" s="53"/>
      <c r="L541" s="53"/>
      <c r="M541" s="53"/>
      <c r="N541" s="53"/>
      <c r="O541" s="53"/>
      <c r="P541" s="53"/>
      <c r="Q541" s="53"/>
      <c r="R541" s="53"/>
      <c r="S541" s="53"/>
      <c r="T541" s="53"/>
      <c r="U541" s="53"/>
      <c r="V541" s="53"/>
      <c r="W541" s="139"/>
      <c r="X541" s="139"/>
      <c r="Y541" s="139"/>
      <c r="Z541" s="139"/>
      <c r="AA541" s="139"/>
      <c r="AB541" s="139"/>
      <c r="AC541" s="139"/>
      <c r="AD541" s="139"/>
      <c r="AE541" s="139"/>
      <c r="AF541" s="139"/>
      <c r="AG541" s="139"/>
      <c r="AH541" s="139"/>
      <c r="AI541" s="139"/>
      <c r="AJ541" s="84"/>
    </row>
    <row r="542" spans="1:39" s="11" customFormat="1" ht="15" customHeight="1" thickBot="1">
      <c r="A542" s="166" t="s">
        <v>679</v>
      </c>
      <c r="B542" s="162"/>
      <c r="C542" s="303"/>
      <c r="D542" s="14"/>
      <c r="E542" s="13"/>
      <c r="F542" s="13"/>
      <c r="G542" s="13"/>
      <c r="H542" s="13"/>
      <c r="I542" s="13"/>
      <c r="J542" s="13"/>
      <c r="K542" s="15"/>
      <c r="L542" s="15"/>
      <c r="M542" s="15"/>
      <c r="N542" s="15"/>
      <c r="O542" s="15"/>
      <c r="P542" s="15"/>
      <c r="Q542" s="15"/>
      <c r="R542" s="15"/>
      <c r="S542" s="15"/>
      <c r="T542" s="15"/>
      <c r="U542" s="15"/>
      <c r="V542" s="15"/>
      <c r="W542" s="502">
        <v>29520080000</v>
      </c>
      <c r="X542" s="502"/>
      <c r="Y542" s="502"/>
      <c r="Z542" s="502"/>
      <c r="AA542" s="502"/>
      <c r="AB542" s="502"/>
      <c r="AC542" s="77"/>
      <c r="AD542" s="502">
        <v>29520080000</v>
      </c>
      <c r="AE542" s="502"/>
      <c r="AF542" s="502"/>
      <c r="AG542" s="502"/>
      <c r="AH542" s="502"/>
      <c r="AI542" s="502"/>
      <c r="AJ542" s="76"/>
      <c r="AK542" s="78"/>
      <c r="AL542" s="78">
        <v>1</v>
      </c>
      <c r="AM542" s="78">
        <v>0</v>
      </c>
    </row>
    <row r="543" spans="1:39" s="11" customFormat="1" ht="15" customHeight="1" thickTop="1">
      <c r="A543" s="166"/>
      <c r="B543" s="162"/>
      <c r="C543" s="303"/>
      <c r="D543" s="14"/>
      <c r="E543" s="13"/>
      <c r="F543" s="13"/>
      <c r="G543" s="13"/>
      <c r="H543" s="13"/>
      <c r="I543" s="13"/>
      <c r="J543" s="13"/>
      <c r="K543" s="15"/>
      <c r="L543" s="15"/>
      <c r="M543" s="15"/>
      <c r="N543" s="15"/>
      <c r="O543" s="15"/>
      <c r="P543" s="15"/>
      <c r="Q543" s="15"/>
      <c r="R543" s="15"/>
      <c r="S543" s="15"/>
      <c r="T543" s="15"/>
      <c r="U543" s="15"/>
      <c r="V543" s="15"/>
      <c r="W543" s="77"/>
      <c r="X543" s="77"/>
      <c r="Y543" s="77"/>
      <c r="Z543" s="77"/>
      <c r="AA543" s="77"/>
      <c r="AB543" s="77"/>
      <c r="AC543" s="77"/>
      <c r="AD543" s="77"/>
      <c r="AE543" s="77"/>
      <c r="AF543" s="77"/>
      <c r="AG543" s="77"/>
      <c r="AH543" s="77"/>
      <c r="AI543" s="77"/>
      <c r="AJ543" s="76"/>
      <c r="AK543" s="78"/>
      <c r="AL543" s="78"/>
      <c r="AM543" s="78"/>
    </row>
    <row r="544" spans="1:39" s="11" customFormat="1" ht="38.25" customHeight="1">
      <c r="A544" s="166"/>
      <c r="B544" s="162"/>
      <c r="C544" s="595" t="s">
        <v>671</v>
      </c>
      <c r="D544" s="595"/>
      <c r="E544" s="595"/>
      <c r="F544" s="595"/>
      <c r="G544" s="595"/>
      <c r="H544" s="595"/>
      <c r="I544" s="595"/>
      <c r="J544" s="595"/>
      <c r="K544" s="595"/>
      <c r="L544" s="595"/>
      <c r="M544" s="595"/>
      <c r="N544" s="595"/>
      <c r="O544" s="595"/>
      <c r="P544" s="595"/>
      <c r="Q544" s="595"/>
      <c r="R544" s="596"/>
      <c r="S544" s="595"/>
      <c r="T544" s="595"/>
      <c r="U544" s="595"/>
      <c r="V544" s="595"/>
      <c r="W544" s="595"/>
      <c r="X544" s="595"/>
      <c r="Y544" s="595"/>
      <c r="Z544" s="595"/>
      <c r="AA544" s="595"/>
      <c r="AB544" s="595"/>
      <c r="AC544" s="595"/>
      <c r="AD544" s="596"/>
      <c r="AE544" s="595"/>
      <c r="AF544" s="595"/>
      <c r="AG544" s="595"/>
      <c r="AH544" s="595"/>
      <c r="AI544" s="595"/>
      <c r="AJ544" s="76"/>
      <c r="AK544" s="78"/>
      <c r="AL544" s="78"/>
      <c r="AM544" s="78"/>
    </row>
    <row r="545" spans="1:39" s="11" customFormat="1" ht="15" customHeight="1">
      <c r="A545" s="166" t="s">
        <v>679</v>
      </c>
      <c r="B545" s="162"/>
      <c r="C545" s="76"/>
      <c r="D545" s="76"/>
      <c r="E545" s="76"/>
      <c r="F545" s="76"/>
      <c r="G545" s="76"/>
      <c r="H545" s="76"/>
      <c r="I545" s="76"/>
      <c r="J545" s="76"/>
      <c r="K545" s="76"/>
      <c r="L545" s="76"/>
      <c r="M545" s="76"/>
      <c r="N545" s="76"/>
      <c r="O545" s="76"/>
      <c r="P545" s="76"/>
      <c r="Q545" s="76"/>
      <c r="R545" s="76"/>
      <c r="S545" s="76"/>
      <c r="T545" s="76"/>
      <c r="U545" s="76"/>
      <c r="V545" s="13"/>
      <c r="X545" s="76"/>
      <c r="Y545" s="76"/>
      <c r="Z545" s="76"/>
      <c r="AA545" s="76"/>
      <c r="AB545" s="76"/>
      <c r="AC545" s="76"/>
      <c r="AD545" s="75"/>
      <c r="AE545" s="75"/>
      <c r="AF545" s="75"/>
      <c r="AG545" s="75"/>
      <c r="AH545" s="75"/>
      <c r="AI545" s="75"/>
      <c r="AJ545" s="75"/>
      <c r="AK545" s="78"/>
      <c r="AL545" s="78">
        <v>5</v>
      </c>
      <c r="AM545" s="78">
        <v>0</v>
      </c>
    </row>
    <row r="546" spans="1:39" ht="15" customHeight="1">
      <c r="A546" s="166">
        <v>15</v>
      </c>
      <c r="B546" s="162" t="s">
        <v>128</v>
      </c>
      <c r="C546" s="279" t="s">
        <v>224</v>
      </c>
      <c r="D546" s="53"/>
      <c r="E546" s="53"/>
      <c r="F546" s="53"/>
      <c r="G546" s="53"/>
      <c r="H546" s="53"/>
      <c r="I546" s="53"/>
      <c r="J546" s="53"/>
      <c r="K546" s="53"/>
      <c r="L546" s="53"/>
      <c r="M546" s="53"/>
      <c r="N546" s="53"/>
      <c r="O546" s="53"/>
      <c r="P546" s="53"/>
      <c r="Q546" s="53"/>
      <c r="R546" s="53"/>
      <c r="S546" s="53"/>
      <c r="T546" s="53"/>
      <c r="U546" s="53"/>
      <c r="V546" s="53"/>
      <c r="AL546" s="78">
        <v>5</v>
      </c>
      <c r="AM546" s="78">
        <v>0</v>
      </c>
    </row>
    <row r="547" spans="1:39" ht="15" customHeight="1">
      <c r="A547" s="264" t="s">
        <v>679</v>
      </c>
      <c r="D547" s="9"/>
      <c r="E547" s="9"/>
      <c r="F547" s="9"/>
      <c r="G547" s="9"/>
      <c r="H547" s="9"/>
      <c r="I547" s="9"/>
      <c r="J547" s="9"/>
      <c r="K547" s="9"/>
      <c r="L547" s="9"/>
      <c r="M547" s="9"/>
      <c r="N547" s="9"/>
      <c r="O547" s="9"/>
      <c r="P547" s="9"/>
      <c r="Q547" s="9"/>
      <c r="R547" s="9"/>
      <c r="S547" s="9"/>
      <c r="T547" s="9"/>
      <c r="W547" s="497">
        <f>W528</f>
        <v>42185</v>
      </c>
      <c r="X547" s="498"/>
      <c r="Y547" s="498"/>
      <c r="Z547" s="498"/>
      <c r="AA547" s="498"/>
      <c r="AB547" s="498"/>
      <c r="AC547" s="100"/>
      <c r="AD547" s="497">
        <f>AD528</f>
        <v>42095</v>
      </c>
      <c r="AE547" s="497"/>
      <c r="AF547" s="497"/>
      <c r="AG547" s="497"/>
      <c r="AH547" s="497"/>
      <c r="AI547" s="497"/>
      <c r="AJ547" s="54"/>
      <c r="AL547" s="78">
        <v>5</v>
      </c>
      <c r="AM547" s="78">
        <v>0</v>
      </c>
    </row>
    <row r="548" spans="1:39" ht="15" customHeight="1">
      <c r="A548" s="264"/>
      <c r="C548" s="339"/>
      <c r="D548" s="53"/>
      <c r="E548" s="53"/>
      <c r="F548" s="53"/>
      <c r="G548" s="53"/>
      <c r="H548" s="53"/>
      <c r="I548" s="53"/>
      <c r="J548" s="53"/>
      <c r="K548" s="53"/>
      <c r="L548" s="53"/>
      <c r="M548" s="53"/>
      <c r="N548" s="53"/>
      <c r="O548" s="53"/>
      <c r="P548" s="53"/>
      <c r="Q548" s="53"/>
      <c r="R548" s="53"/>
      <c r="S548" s="53"/>
      <c r="T548" s="53"/>
      <c r="U548" s="53"/>
      <c r="V548" s="53"/>
      <c r="W548" s="528" t="s">
        <v>155</v>
      </c>
      <c r="X548" s="529"/>
      <c r="Y548" s="529"/>
      <c r="Z548" s="529"/>
      <c r="AA548" s="529"/>
      <c r="AB548" s="529"/>
      <c r="AC548" s="100"/>
      <c r="AD548" s="516" t="s">
        <v>155</v>
      </c>
      <c r="AE548" s="516"/>
      <c r="AF548" s="516"/>
      <c r="AG548" s="516"/>
      <c r="AH548" s="516"/>
      <c r="AI548" s="516"/>
      <c r="AJ548" s="54"/>
      <c r="AL548" s="78">
        <v>5</v>
      </c>
      <c r="AM548" s="78">
        <v>0</v>
      </c>
    </row>
    <row r="549" spans="1:39" s="40" customFormat="1" ht="15" customHeight="1">
      <c r="A549" s="193" t="s">
        <v>679</v>
      </c>
      <c r="B549" s="162"/>
      <c r="C549" s="312" t="s">
        <v>301</v>
      </c>
      <c r="D549" s="53"/>
      <c r="E549" s="53"/>
      <c r="F549" s="53"/>
      <c r="G549" s="53"/>
      <c r="H549" s="53"/>
      <c r="I549" s="53"/>
      <c r="J549" s="53"/>
      <c r="K549" s="53"/>
      <c r="L549" s="53"/>
      <c r="M549" s="53"/>
      <c r="N549" s="53"/>
      <c r="O549" s="53"/>
      <c r="P549" s="53"/>
      <c r="Q549" s="53"/>
      <c r="R549" s="53"/>
      <c r="S549" s="53"/>
      <c r="T549" s="53"/>
      <c r="U549" s="53"/>
      <c r="V549" s="53"/>
      <c r="W549" s="493">
        <v>338712475</v>
      </c>
      <c r="X549" s="493"/>
      <c r="Y549" s="493"/>
      <c r="Z549" s="493"/>
      <c r="AA549" s="493"/>
      <c r="AB549" s="493"/>
      <c r="AC549" s="139"/>
      <c r="AD549" s="493">
        <v>338712475</v>
      </c>
      <c r="AE549" s="493"/>
      <c r="AF549" s="493"/>
      <c r="AG549" s="493"/>
      <c r="AH549" s="493"/>
      <c r="AI549" s="493"/>
      <c r="AJ549" s="84"/>
      <c r="AK549" s="78"/>
      <c r="AL549" s="78">
        <v>1</v>
      </c>
      <c r="AM549" s="78">
        <v>0</v>
      </c>
    </row>
    <row r="550" spans="1:39" s="40" customFormat="1" ht="15" customHeight="1">
      <c r="A550" s="166" t="s">
        <v>679</v>
      </c>
      <c r="B550" s="162"/>
      <c r="C550" s="312" t="s">
        <v>302</v>
      </c>
      <c r="D550" s="53"/>
      <c r="E550" s="53"/>
      <c r="F550" s="53"/>
      <c r="G550" s="53"/>
      <c r="H550" s="53"/>
      <c r="I550" s="53"/>
      <c r="J550" s="53"/>
      <c r="K550" s="53"/>
      <c r="L550" s="53"/>
      <c r="M550" s="53"/>
      <c r="N550" s="53"/>
      <c r="O550" s="53"/>
      <c r="P550" s="53"/>
      <c r="Q550" s="53"/>
      <c r="R550" s="53"/>
      <c r="S550" s="53"/>
      <c r="T550" s="53"/>
      <c r="U550" s="53"/>
      <c r="V550" s="53"/>
      <c r="W550" s="493">
        <v>370531205</v>
      </c>
      <c r="X550" s="493"/>
      <c r="Y550" s="493"/>
      <c r="Z550" s="493"/>
      <c r="AA550" s="493"/>
      <c r="AB550" s="493"/>
      <c r="AC550" s="139"/>
      <c r="AD550" s="493">
        <v>370531205</v>
      </c>
      <c r="AE550" s="493"/>
      <c r="AF550" s="493"/>
      <c r="AG550" s="493"/>
      <c r="AH550" s="493"/>
      <c r="AI550" s="493"/>
      <c r="AJ550" s="84"/>
      <c r="AK550" s="78"/>
      <c r="AL550" s="78">
        <v>1</v>
      </c>
      <c r="AM550" s="78"/>
    </row>
    <row r="551" spans="1:39" s="40" customFormat="1" ht="15" customHeight="1">
      <c r="A551" s="166" t="s">
        <v>679</v>
      </c>
      <c r="B551" s="162"/>
      <c r="C551" s="340" t="s">
        <v>697</v>
      </c>
      <c r="D551" s="53"/>
      <c r="E551" s="53"/>
      <c r="F551" s="53"/>
      <c r="G551" s="53"/>
      <c r="H551" s="53"/>
      <c r="I551" s="53"/>
      <c r="J551" s="53"/>
      <c r="K551" s="53"/>
      <c r="L551" s="53"/>
      <c r="M551" s="53"/>
      <c r="N551" s="53"/>
      <c r="O551" s="53"/>
      <c r="P551" s="53"/>
      <c r="Q551" s="53"/>
      <c r="R551" s="53"/>
      <c r="S551" s="53"/>
      <c r="T551" s="53"/>
      <c r="U551" s="53"/>
      <c r="V551" s="53"/>
      <c r="W551" s="493">
        <v>307614935</v>
      </c>
      <c r="X551" s="493"/>
      <c r="Y551" s="493"/>
      <c r="Z551" s="493"/>
      <c r="AA551" s="493"/>
      <c r="AB551" s="493"/>
      <c r="AC551" s="139"/>
      <c r="AD551" s="493">
        <v>307614935</v>
      </c>
      <c r="AE551" s="493"/>
      <c r="AF551" s="493"/>
      <c r="AG551" s="493"/>
      <c r="AH551" s="493"/>
      <c r="AI551" s="493"/>
      <c r="AJ551" s="84"/>
      <c r="AK551" s="78"/>
      <c r="AL551" s="78">
        <v>1</v>
      </c>
      <c r="AM551" s="78">
        <v>0</v>
      </c>
    </row>
    <row r="552" spans="1:39" s="40" customFormat="1" ht="15" customHeight="1">
      <c r="A552" s="166"/>
      <c r="B552" s="162"/>
      <c r="C552" s="312"/>
      <c r="D552" s="53"/>
      <c r="E552" s="53"/>
      <c r="F552" s="53"/>
      <c r="G552" s="53"/>
      <c r="H552" s="53"/>
      <c r="I552" s="53"/>
      <c r="J552" s="53"/>
      <c r="K552" s="53"/>
      <c r="L552" s="53"/>
      <c r="M552" s="53"/>
      <c r="N552" s="53"/>
      <c r="O552" s="53"/>
      <c r="P552" s="53"/>
      <c r="Q552" s="53"/>
      <c r="R552" s="53"/>
      <c r="S552" s="53"/>
      <c r="T552" s="53"/>
      <c r="U552" s="53"/>
      <c r="V552" s="53"/>
      <c r="W552" s="434"/>
      <c r="X552" s="434"/>
      <c r="Y552" s="434"/>
      <c r="Z552" s="434"/>
      <c r="AA552" s="434"/>
      <c r="AB552" s="434"/>
      <c r="AC552" s="139"/>
      <c r="AD552" s="139"/>
      <c r="AE552" s="139"/>
      <c r="AF552" s="139"/>
      <c r="AG552" s="139"/>
      <c r="AH552" s="139"/>
      <c r="AI552" s="139"/>
      <c r="AJ552" s="84"/>
      <c r="AK552" s="78"/>
      <c r="AL552" s="78">
        <v>1</v>
      </c>
      <c r="AM552" s="78">
        <v>0</v>
      </c>
    </row>
    <row r="553" spans="1:39" s="11" customFormat="1" ht="15" customHeight="1" thickBot="1">
      <c r="A553" s="166" t="s">
        <v>679</v>
      </c>
      <c r="B553" s="162"/>
      <c r="C553" s="162" t="s">
        <v>683</v>
      </c>
      <c r="D553" s="14"/>
      <c r="E553" s="13"/>
      <c r="F553" s="13"/>
      <c r="G553" s="13"/>
      <c r="H553" s="13"/>
      <c r="I553" s="13"/>
      <c r="J553" s="13"/>
      <c r="K553" s="15"/>
      <c r="L553" s="15"/>
      <c r="M553" s="15"/>
      <c r="N553" s="15"/>
      <c r="O553" s="15"/>
      <c r="P553" s="15"/>
      <c r="Q553" s="15"/>
      <c r="R553" s="15"/>
      <c r="S553" s="15"/>
      <c r="T553" s="15"/>
      <c r="U553" s="15"/>
      <c r="V553" s="15"/>
      <c r="W553" s="502">
        <f>W549+W550+W551</f>
        <v>1016858615</v>
      </c>
      <c r="X553" s="502"/>
      <c r="Y553" s="502"/>
      <c r="Z553" s="502"/>
      <c r="AA553" s="502"/>
      <c r="AB553" s="502"/>
      <c r="AC553" s="77"/>
      <c r="AD553" s="502">
        <f>SUM(AD549:AI551)</f>
        <v>1016858615</v>
      </c>
      <c r="AE553" s="502"/>
      <c r="AF553" s="502"/>
      <c r="AG553" s="502"/>
      <c r="AH553" s="502"/>
      <c r="AI553" s="502"/>
      <c r="AJ553" s="76"/>
      <c r="AK553" s="78"/>
      <c r="AL553" s="78">
        <v>1</v>
      </c>
      <c r="AM553" s="78">
        <v>0</v>
      </c>
    </row>
    <row r="554" spans="1:39" s="11" customFormat="1" ht="15" customHeight="1" thickTop="1">
      <c r="A554" s="166" t="s">
        <v>679</v>
      </c>
      <c r="B554" s="162"/>
      <c r="C554" s="303"/>
      <c r="D554" s="13"/>
      <c r="E554" s="13"/>
      <c r="F554" s="13"/>
      <c r="G554" s="13"/>
      <c r="H554" s="13"/>
      <c r="I554" s="13"/>
      <c r="J554" s="13"/>
      <c r="K554" s="13"/>
      <c r="L554" s="13"/>
      <c r="M554" s="13"/>
      <c r="N554" s="13"/>
      <c r="O554" s="13"/>
      <c r="P554" s="13"/>
      <c r="Q554" s="13"/>
      <c r="R554" s="13"/>
      <c r="S554" s="13"/>
      <c r="T554" s="13"/>
      <c r="U554" s="13"/>
      <c r="V554" s="13"/>
      <c r="W554" s="76"/>
      <c r="X554" s="76"/>
      <c r="Y554" s="76"/>
      <c r="Z554" s="76"/>
      <c r="AA554" s="76"/>
      <c r="AB554" s="76"/>
      <c r="AC554" s="76"/>
      <c r="AD554" s="76"/>
      <c r="AE554" s="76"/>
      <c r="AF554" s="76"/>
      <c r="AG554" s="76"/>
      <c r="AH554" s="76"/>
      <c r="AI554" s="76"/>
      <c r="AJ554" s="76"/>
      <c r="AK554" s="78"/>
      <c r="AL554" s="78">
        <v>4</v>
      </c>
      <c r="AM554" s="78">
        <v>0</v>
      </c>
    </row>
    <row r="555" spans="1:39" ht="15" customHeight="1">
      <c r="A555" s="166">
        <v>16</v>
      </c>
      <c r="B555" s="162" t="s">
        <v>128</v>
      </c>
      <c r="C555" s="279" t="s">
        <v>139</v>
      </c>
      <c r="D555" s="53"/>
      <c r="E555" s="53"/>
      <c r="F555" s="53"/>
      <c r="G555" s="53"/>
      <c r="H555" s="53"/>
      <c r="I555" s="53"/>
      <c r="J555" s="53"/>
      <c r="K555" s="53"/>
      <c r="L555" s="53"/>
      <c r="M555" s="53"/>
      <c r="N555" s="53"/>
      <c r="O555" s="53"/>
      <c r="P555" s="53"/>
      <c r="Q555" s="53"/>
      <c r="R555" s="53"/>
      <c r="S555" s="53"/>
      <c r="T555" s="53"/>
      <c r="U555" s="53"/>
      <c r="V555" s="53"/>
      <c r="AL555" s="78">
        <v>4</v>
      </c>
      <c r="AM555" s="78">
        <v>0</v>
      </c>
    </row>
    <row r="556" spans="1:39" ht="15" customHeight="1">
      <c r="A556" s="264" t="s">
        <v>679</v>
      </c>
      <c r="D556" s="9"/>
      <c r="E556" s="9"/>
      <c r="F556" s="9"/>
      <c r="G556" s="9"/>
      <c r="H556" s="9"/>
      <c r="I556" s="9"/>
      <c r="J556" s="9"/>
      <c r="K556" s="9"/>
      <c r="L556" s="9"/>
      <c r="M556" s="9"/>
      <c r="N556" s="9"/>
      <c r="O556" s="9"/>
      <c r="P556" s="9"/>
      <c r="Q556" s="9"/>
      <c r="R556" s="9"/>
      <c r="S556" s="9"/>
      <c r="T556" s="9"/>
      <c r="W556" s="497">
        <f>W547</f>
        <v>42185</v>
      </c>
      <c r="X556" s="498"/>
      <c r="Y556" s="498"/>
      <c r="Z556" s="498"/>
      <c r="AA556" s="498"/>
      <c r="AB556" s="498"/>
      <c r="AC556" s="100"/>
      <c r="AD556" s="497">
        <f>AD547</f>
        <v>42095</v>
      </c>
      <c r="AE556" s="497"/>
      <c r="AF556" s="497"/>
      <c r="AG556" s="497"/>
      <c r="AH556" s="497"/>
      <c r="AI556" s="497"/>
      <c r="AJ556" s="54"/>
      <c r="AL556" s="78">
        <v>4</v>
      </c>
      <c r="AM556" s="78">
        <v>0</v>
      </c>
    </row>
    <row r="557" spans="1:39" ht="15" customHeight="1">
      <c r="A557" s="264"/>
      <c r="D557" s="9"/>
      <c r="E557" s="9"/>
      <c r="F557" s="9"/>
      <c r="G557" s="9"/>
      <c r="H557" s="9"/>
      <c r="I557" s="9"/>
      <c r="J557" s="9"/>
      <c r="K557" s="9"/>
      <c r="L557" s="9"/>
      <c r="M557" s="9"/>
      <c r="N557" s="9"/>
      <c r="O557" s="9"/>
      <c r="P557" s="9"/>
      <c r="Q557" s="9"/>
      <c r="R557" s="9"/>
      <c r="S557" s="9"/>
      <c r="T557" s="9"/>
      <c r="W557" s="504" t="s">
        <v>155</v>
      </c>
      <c r="X557" s="504"/>
      <c r="Y557" s="504"/>
      <c r="Z557" s="504"/>
      <c r="AA557" s="504"/>
      <c r="AB557" s="504"/>
      <c r="AC557" s="100"/>
      <c r="AD557" s="504" t="s">
        <v>155</v>
      </c>
      <c r="AE557" s="504"/>
      <c r="AF557" s="504"/>
      <c r="AG557" s="504"/>
      <c r="AH557" s="504"/>
      <c r="AI557" s="504"/>
      <c r="AJ557" s="54"/>
      <c r="AL557" s="78">
        <v>4</v>
      </c>
      <c r="AM557" s="78">
        <v>0</v>
      </c>
    </row>
    <row r="558" spans="1:39" s="11" customFormat="1" ht="15" customHeight="1">
      <c r="A558" s="166"/>
      <c r="B558" s="162"/>
      <c r="C558" s="306" t="s">
        <v>140</v>
      </c>
      <c r="D558" s="13"/>
      <c r="E558" s="13"/>
      <c r="F558" s="13"/>
      <c r="G558" s="13"/>
      <c r="H558" s="13"/>
      <c r="I558" s="13"/>
      <c r="J558" s="13"/>
      <c r="K558" s="13"/>
      <c r="L558" s="13"/>
      <c r="M558" s="13"/>
      <c r="N558" s="13"/>
      <c r="O558" s="13"/>
      <c r="P558" s="13"/>
      <c r="Q558" s="13"/>
      <c r="R558" s="13"/>
      <c r="S558" s="13"/>
      <c r="T558" s="13"/>
      <c r="U558" s="13"/>
      <c r="V558" s="45"/>
      <c r="W558" s="533">
        <v>0</v>
      </c>
      <c r="X558" s="533"/>
      <c r="Y558" s="533"/>
      <c r="Z558" s="533"/>
      <c r="AA558" s="533"/>
      <c r="AB558" s="533"/>
      <c r="AC558" s="77"/>
      <c r="AD558" s="533">
        <v>0</v>
      </c>
      <c r="AE558" s="533"/>
      <c r="AF558" s="533"/>
      <c r="AG558" s="533"/>
      <c r="AH558" s="533"/>
      <c r="AI558" s="533"/>
      <c r="AJ558" s="75"/>
      <c r="AK558" s="78"/>
      <c r="AL558" s="78">
        <v>1</v>
      </c>
      <c r="AM558" s="78">
        <v>0</v>
      </c>
    </row>
    <row r="559" spans="1:39" ht="15" hidden="1" customHeight="1">
      <c r="A559" s="166" t="s">
        <v>679</v>
      </c>
      <c r="C559" s="41" t="s">
        <v>141</v>
      </c>
      <c r="D559" s="308" t="s">
        <v>394</v>
      </c>
      <c r="E559" s="53"/>
      <c r="F559" s="53"/>
      <c r="G559" s="53"/>
      <c r="H559" s="53"/>
      <c r="I559" s="53"/>
      <c r="J559" s="53"/>
      <c r="K559" s="53"/>
      <c r="L559" s="53"/>
      <c r="M559" s="53"/>
      <c r="N559" s="53"/>
      <c r="O559" s="53"/>
      <c r="P559" s="53"/>
      <c r="Q559" s="53"/>
      <c r="R559" s="53"/>
      <c r="S559" s="53"/>
      <c r="T559" s="53"/>
      <c r="U559" s="53"/>
      <c r="W559" s="493">
        <v>0</v>
      </c>
      <c r="X559" s="493"/>
      <c r="Y559" s="493"/>
      <c r="Z559" s="493"/>
      <c r="AA559" s="493"/>
      <c r="AB559" s="493"/>
      <c r="AC559" s="139"/>
      <c r="AD559" s="493">
        <v>0</v>
      </c>
      <c r="AE559" s="493"/>
      <c r="AF559" s="493"/>
      <c r="AG559" s="493"/>
      <c r="AH559" s="493"/>
      <c r="AI559" s="493"/>
      <c r="AJ559" s="84"/>
      <c r="AL559" s="78">
        <v>0</v>
      </c>
      <c r="AM559" s="78">
        <v>0</v>
      </c>
    </row>
    <row r="560" spans="1:39" ht="15" hidden="1" customHeight="1">
      <c r="A560" s="166" t="s">
        <v>679</v>
      </c>
      <c r="C560" s="41" t="s">
        <v>141</v>
      </c>
      <c r="D560" s="312" t="s">
        <v>661</v>
      </c>
      <c r="E560" s="53"/>
      <c r="F560" s="53"/>
      <c r="G560" s="53"/>
      <c r="H560" s="53"/>
      <c r="I560" s="53"/>
      <c r="J560" s="53"/>
      <c r="K560" s="53"/>
      <c r="L560" s="53"/>
      <c r="M560" s="53"/>
      <c r="N560" s="53"/>
      <c r="O560" s="53"/>
      <c r="P560" s="53"/>
      <c r="Q560" s="53"/>
      <c r="R560" s="53"/>
      <c r="S560" s="53"/>
      <c r="T560" s="53"/>
      <c r="U560" s="53"/>
      <c r="V560" s="59"/>
      <c r="W560" s="493">
        <v>0</v>
      </c>
      <c r="X560" s="493"/>
      <c r="Y560" s="493"/>
      <c r="Z560" s="493"/>
      <c r="AA560" s="493"/>
      <c r="AB560" s="493"/>
      <c r="AC560" s="139"/>
      <c r="AD560" s="493">
        <v>0</v>
      </c>
      <c r="AE560" s="493"/>
      <c r="AF560" s="493"/>
      <c r="AG560" s="493"/>
      <c r="AH560" s="493"/>
      <c r="AI560" s="493"/>
      <c r="AJ560" s="84"/>
      <c r="AL560" s="78">
        <v>1</v>
      </c>
      <c r="AM560" s="78">
        <v>0</v>
      </c>
    </row>
    <row r="561" spans="1:39" s="11" customFormat="1" ht="15" hidden="1" customHeight="1">
      <c r="A561" s="166"/>
      <c r="B561" s="162"/>
      <c r="C561" s="11" t="s">
        <v>77</v>
      </c>
      <c r="D561" s="306"/>
      <c r="E561" s="13"/>
      <c r="F561" s="13"/>
      <c r="G561" s="13"/>
      <c r="H561" s="13"/>
      <c r="I561" s="13"/>
      <c r="J561" s="13"/>
      <c r="K561" s="13"/>
      <c r="L561" s="13"/>
      <c r="M561" s="13"/>
      <c r="N561" s="13"/>
      <c r="O561" s="13"/>
      <c r="P561" s="13"/>
      <c r="Q561" s="13"/>
      <c r="R561" s="13"/>
      <c r="S561" s="13"/>
      <c r="T561" s="13"/>
      <c r="U561" s="13"/>
      <c r="V561" s="45"/>
      <c r="W561" s="533">
        <v>0</v>
      </c>
      <c r="X561" s="533"/>
      <c r="Y561" s="533"/>
      <c r="Z561" s="533"/>
      <c r="AA561" s="533"/>
      <c r="AB561" s="533"/>
      <c r="AC561" s="77"/>
      <c r="AD561" s="533">
        <v>0</v>
      </c>
      <c r="AE561" s="533"/>
      <c r="AF561" s="533"/>
      <c r="AG561" s="533"/>
      <c r="AH561" s="533"/>
      <c r="AI561" s="533"/>
      <c r="AJ561" s="75"/>
      <c r="AK561" s="78"/>
      <c r="AL561" s="78">
        <v>0</v>
      </c>
      <c r="AM561" s="78">
        <v>0</v>
      </c>
    </row>
    <row r="562" spans="1:39" ht="15" hidden="1" customHeight="1">
      <c r="A562" s="166" t="s">
        <v>679</v>
      </c>
      <c r="C562" s="308"/>
      <c r="D562" s="53"/>
      <c r="E562" s="53"/>
      <c r="F562" s="53"/>
      <c r="G562" s="53"/>
      <c r="H562" s="53"/>
      <c r="I562" s="53"/>
      <c r="J562" s="53"/>
      <c r="K562" s="53"/>
      <c r="L562" s="53"/>
      <c r="M562" s="53"/>
      <c r="N562" s="53"/>
      <c r="O562" s="53"/>
      <c r="P562" s="53"/>
      <c r="Q562" s="53"/>
      <c r="R562" s="53"/>
      <c r="S562" s="53"/>
      <c r="T562" s="53"/>
      <c r="U562" s="53"/>
      <c r="V562" s="59"/>
      <c r="W562" s="139"/>
      <c r="X562" s="139"/>
      <c r="Y562" s="139"/>
      <c r="Z562" s="139"/>
      <c r="AA562" s="139"/>
      <c r="AB562" s="139"/>
      <c r="AC562" s="139"/>
      <c r="AD562" s="139"/>
      <c r="AE562" s="139"/>
      <c r="AF562" s="139"/>
      <c r="AG562" s="139"/>
      <c r="AH562" s="139"/>
      <c r="AI562" s="139"/>
      <c r="AL562" s="78">
        <v>1</v>
      </c>
      <c r="AM562" s="78">
        <v>0</v>
      </c>
    </row>
    <row r="563" spans="1:39" s="11" customFormat="1" ht="15" hidden="1" customHeight="1" thickBot="1">
      <c r="A563" s="166" t="s">
        <v>679</v>
      </c>
      <c r="B563" s="162"/>
      <c r="C563" s="303"/>
      <c r="D563" s="14"/>
      <c r="E563" s="13"/>
      <c r="F563" s="13"/>
      <c r="G563" s="13"/>
      <c r="H563" s="13"/>
      <c r="I563" s="13"/>
      <c r="J563" s="13"/>
      <c r="K563" s="15"/>
      <c r="L563" s="15"/>
      <c r="M563" s="15"/>
      <c r="N563" s="15"/>
      <c r="O563" s="15"/>
      <c r="P563" s="15"/>
      <c r="Q563" s="15"/>
      <c r="R563" s="15"/>
      <c r="S563" s="15"/>
      <c r="T563" s="15"/>
      <c r="U563" s="15"/>
      <c r="V563" s="15"/>
      <c r="W563" s="502">
        <v>0</v>
      </c>
      <c r="X563" s="502"/>
      <c r="Y563" s="502"/>
      <c r="Z563" s="502"/>
      <c r="AA563" s="502"/>
      <c r="AB563" s="502"/>
      <c r="AC563" s="77"/>
      <c r="AD563" s="502">
        <v>0</v>
      </c>
      <c r="AE563" s="502"/>
      <c r="AF563" s="502"/>
      <c r="AG563" s="502"/>
      <c r="AH563" s="502"/>
      <c r="AI563" s="502"/>
      <c r="AJ563" s="76"/>
      <c r="AK563" s="78"/>
      <c r="AL563" s="78">
        <v>1</v>
      </c>
      <c r="AM563" s="78">
        <v>0</v>
      </c>
    </row>
    <row r="564" spans="1:39" s="11" customFormat="1" ht="15" hidden="1" customHeight="1" thickTop="1">
      <c r="A564" s="166"/>
      <c r="B564" s="162"/>
      <c r="C564" s="279"/>
      <c r="D564" s="16"/>
      <c r="E564" s="13"/>
      <c r="F564" s="13"/>
      <c r="G564" s="13"/>
      <c r="H564" s="13"/>
      <c r="I564" s="13"/>
      <c r="J564" s="13"/>
      <c r="K564" s="17"/>
      <c r="L564" s="17"/>
      <c r="M564" s="17"/>
      <c r="N564" s="17"/>
      <c r="O564" s="17"/>
      <c r="P564" s="17"/>
      <c r="Q564" s="17"/>
      <c r="R564" s="17"/>
      <c r="S564" s="17"/>
      <c r="T564" s="17"/>
      <c r="U564" s="17"/>
      <c r="V564" s="17"/>
      <c r="W564" s="77"/>
      <c r="X564" s="77"/>
      <c r="Y564" s="77"/>
      <c r="Z564" s="77"/>
      <c r="AA564" s="77"/>
      <c r="AB564" s="77"/>
      <c r="AC564" s="77"/>
      <c r="AD564" s="77"/>
      <c r="AE564" s="77"/>
      <c r="AF564" s="77"/>
      <c r="AG564" s="77"/>
      <c r="AH564" s="77"/>
      <c r="AI564" s="77"/>
      <c r="AJ564" s="76"/>
      <c r="AK564" s="78"/>
      <c r="AL564" s="78">
        <v>3</v>
      </c>
      <c r="AM564" s="78">
        <v>0</v>
      </c>
    </row>
    <row r="565" spans="1:39" ht="15" hidden="1" customHeight="1" outlineLevel="1">
      <c r="A565" s="264" t="s">
        <v>679</v>
      </c>
      <c r="C565" s="271" t="s">
        <v>463</v>
      </c>
      <c r="D565" s="9"/>
      <c r="E565" s="9"/>
      <c r="F565" s="9"/>
      <c r="G565" s="9"/>
      <c r="H565" s="9"/>
      <c r="I565" s="9"/>
      <c r="J565" s="9"/>
      <c r="K565" s="9"/>
      <c r="L565" s="9"/>
      <c r="M565" s="9"/>
      <c r="N565" s="9"/>
      <c r="O565" s="9"/>
      <c r="P565" s="9"/>
      <c r="Q565" s="9"/>
      <c r="R565" s="9"/>
      <c r="S565" s="9"/>
      <c r="T565" s="9"/>
      <c r="W565" s="497" t="s">
        <v>635</v>
      </c>
      <c r="X565" s="498"/>
      <c r="Y565" s="498"/>
      <c r="Z565" s="498"/>
      <c r="AA565" s="498"/>
      <c r="AB565" s="498"/>
      <c r="AC565" s="100"/>
      <c r="AD565" s="497" t="s">
        <v>639</v>
      </c>
      <c r="AE565" s="497"/>
      <c r="AF565" s="497"/>
      <c r="AG565" s="497"/>
      <c r="AH565" s="497"/>
      <c r="AI565" s="497"/>
      <c r="AJ565" s="54"/>
      <c r="AL565" s="78">
        <v>3</v>
      </c>
      <c r="AM565" s="78">
        <v>0</v>
      </c>
    </row>
    <row r="566" spans="1:39" ht="15" hidden="1" customHeight="1" outlineLevel="1">
      <c r="A566" s="264"/>
      <c r="D566" s="9"/>
      <c r="E566" s="9"/>
      <c r="F566" s="9"/>
      <c r="G566" s="9"/>
      <c r="H566" s="9"/>
      <c r="I566" s="9"/>
      <c r="J566" s="9"/>
      <c r="K566" s="9"/>
      <c r="L566" s="9"/>
      <c r="M566" s="9"/>
      <c r="N566" s="9"/>
      <c r="O566" s="9"/>
      <c r="P566" s="9"/>
      <c r="Q566" s="9"/>
      <c r="R566" s="9"/>
      <c r="S566" s="9"/>
      <c r="T566" s="9"/>
      <c r="W566" s="504" t="s">
        <v>155</v>
      </c>
      <c r="X566" s="504"/>
      <c r="Y566" s="504"/>
      <c r="Z566" s="504"/>
      <c r="AA566" s="504"/>
      <c r="AB566" s="504"/>
      <c r="AC566" s="100"/>
      <c r="AD566" s="504" t="s">
        <v>155</v>
      </c>
      <c r="AE566" s="504"/>
      <c r="AF566" s="504"/>
      <c r="AG566" s="504"/>
      <c r="AH566" s="504"/>
      <c r="AI566" s="504"/>
      <c r="AJ566" s="54"/>
      <c r="AL566" s="78">
        <v>3</v>
      </c>
      <c r="AM566" s="78">
        <v>0</v>
      </c>
    </row>
    <row r="567" spans="1:39" ht="15" hidden="1" customHeight="1" outlineLevel="1">
      <c r="A567" s="166" t="s">
        <v>679</v>
      </c>
      <c r="C567" s="312" t="s">
        <v>661</v>
      </c>
      <c r="D567" s="53"/>
      <c r="E567" s="53"/>
      <c r="F567" s="53"/>
      <c r="G567" s="53"/>
      <c r="H567" s="53"/>
      <c r="I567" s="53"/>
      <c r="J567" s="53"/>
      <c r="K567" s="53"/>
      <c r="L567" s="53"/>
      <c r="M567" s="53"/>
      <c r="N567" s="53"/>
      <c r="O567" s="53"/>
      <c r="P567" s="53"/>
      <c r="Q567" s="53"/>
      <c r="R567" s="53"/>
      <c r="S567" s="53"/>
      <c r="T567" s="53"/>
      <c r="U567" s="53"/>
      <c r="V567" s="53"/>
      <c r="W567" s="493">
        <v>6391049465</v>
      </c>
      <c r="X567" s="493"/>
      <c r="Y567" s="493"/>
      <c r="Z567" s="493"/>
      <c r="AA567" s="493"/>
      <c r="AB567" s="493"/>
      <c r="AC567" s="139"/>
      <c r="AD567" s="493">
        <v>6115836809</v>
      </c>
      <c r="AE567" s="493"/>
      <c r="AF567" s="493"/>
      <c r="AG567" s="493"/>
      <c r="AH567" s="493"/>
      <c r="AI567" s="493"/>
      <c r="AJ567" s="84"/>
      <c r="AL567" s="78">
        <v>1</v>
      </c>
      <c r="AM567" s="78">
        <v>0</v>
      </c>
    </row>
    <row r="568" spans="1:39" ht="15" hidden="1" customHeight="1" outlineLevel="1">
      <c r="A568" s="166" t="s">
        <v>679</v>
      </c>
      <c r="C568" s="312" t="s">
        <v>556</v>
      </c>
      <c r="D568" s="53"/>
      <c r="E568" s="53"/>
      <c r="F568" s="53"/>
      <c r="G568" s="53"/>
      <c r="H568" s="53"/>
      <c r="I568" s="53"/>
      <c r="J568" s="53"/>
      <c r="K568" s="53"/>
      <c r="L568" s="53"/>
      <c r="M568" s="53"/>
      <c r="N568" s="53"/>
      <c r="O568" s="53"/>
      <c r="P568" s="53"/>
      <c r="Q568" s="53"/>
      <c r="R568" s="53"/>
      <c r="S568" s="53"/>
      <c r="T568" s="53"/>
      <c r="U568" s="53"/>
      <c r="V568" s="53"/>
      <c r="W568" s="493">
        <v>0</v>
      </c>
      <c r="X568" s="493"/>
      <c r="Y568" s="493"/>
      <c r="Z568" s="493"/>
      <c r="AA568" s="493"/>
      <c r="AB568" s="493"/>
      <c r="AC568" s="139"/>
      <c r="AD568" s="493">
        <v>0</v>
      </c>
      <c r="AE568" s="493"/>
      <c r="AF568" s="493"/>
      <c r="AG568" s="493"/>
      <c r="AH568" s="493"/>
      <c r="AI568" s="493"/>
      <c r="AJ568" s="84"/>
      <c r="AL568" s="78">
        <v>0</v>
      </c>
      <c r="AM568" s="78">
        <v>0</v>
      </c>
    </row>
    <row r="569" spans="1:39" ht="15" hidden="1" customHeight="1" outlineLevel="1">
      <c r="A569" s="166" t="s">
        <v>679</v>
      </c>
      <c r="C569" s="308"/>
      <c r="D569" s="53"/>
      <c r="E569" s="53"/>
      <c r="F569" s="53"/>
      <c r="G569" s="53"/>
      <c r="H569" s="53"/>
      <c r="I569" s="53"/>
      <c r="J569" s="53"/>
      <c r="K569" s="53"/>
      <c r="L569" s="53"/>
      <c r="M569" s="53"/>
      <c r="N569" s="53"/>
      <c r="O569" s="53"/>
      <c r="P569" s="53"/>
      <c r="Q569" s="53"/>
      <c r="R569" s="53"/>
      <c r="S569" s="53"/>
      <c r="T569" s="53"/>
      <c r="U569" s="53"/>
      <c r="V569" s="53"/>
      <c r="W569" s="139"/>
      <c r="X569" s="139"/>
      <c r="Y569" s="139"/>
      <c r="Z569" s="139"/>
      <c r="AA569" s="139"/>
      <c r="AB569" s="139"/>
      <c r="AC569" s="139"/>
      <c r="AD569" s="139"/>
      <c r="AE569" s="139"/>
      <c r="AF569" s="139"/>
      <c r="AG569" s="139"/>
      <c r="AH569" s="139"/>
      <c r="AI569" s="139"/>
      <c r="AL569" s="78">
        <v>1</v>
      </c>
      <c r="AM569" s="78">
        <v>0</v>
      </c>
    </row>
    <row r="570" spans="1:39" s="11" customFormat="1" ht="15" hidden="1" customHeight="1" outlineLevel="1" thickBot="1">
      <c r="A570" s="166" t="s">
        <v>679</v>
      </c>
      <c r="B570" s="162"/>
      <c r="C570" s="303"/>
      <c r="D570" s="14"/>
      <c r="E570" s="13"/>
      <c r="F570" s="13"/>
      <c r="G570" s="13"/>
      <c r="H570" s="13"/>
      <c r="I570" s="13"/>
      <c r="J570" s="13"/>
      <c r="K570" s="15"/>
      <c r="L570" s="15"/>
      <c r="M570" s="15"/>
      <c r="N570" s="15"/>
      <c r="O570" s="15"/>
      <c r="P570" s="15"/>
      <c r="Q570" s="15"/>
      <c r="R570" s="15"/>
      <c r="S570" s="15"/>
      <c r="T570" s="15"/>
      <c r="U570" s="15"/>
      <c r="V570" s="15"/>
      <c r="W570" s="502">
        <v>6391049465</v>
      </c>
      <c r="X570" s="502"/>
      <c r="Y570" s="502"/>
      <c r="Z570" s="502"/>
      <c r="AA570" s="502"/>
      <c r="AB570" s="502"/>
      <c r="AC570" s="77"/>
      <c r="AD570" s="502">
        <v>6115836809</v>
      </c>
      <c r="AE570" s="502"/>
      <c r="AF570" s="502"/>
      <c r="AG570" s="502"/>
      <c r="AH570" s="502"/>
      <c r="AI570" s="502"/>
      <c r="AJ570" s="76"/>
      <c r="AK570" s="78"/>
      <c r="AL570" s="78">
        <v>1</v>
      </c>
      <c r="AM570" s="78">
        <v>0</v>
      </c>
    </row>
    <row r="571" spans="1:39" ht="15" hidden="1" customHeight="1" outlineLevel="1" thickTop="1">
      <c r="A571" s="166"/>
      <c r="B571" s="41"/>
      <c r="C571" s="30"/>
      <c r="D571" s="53"/>
      <c r="E571" s="53"/>
      <c r="F571" s="53"/>
      <c r="G571" s="53"/>
      <c r="H571" s="53"/>
      <c r="I571" s="53"/>
      <c r="J571" s="53"/>
      <c r="K571" s="53"/>
      <c r="L571" s="53"/>
      <c r="M571" s="53"/>
      <c r="N571" s="53"/>
      <c r="O571" s="53"/>
      <c r="P571" s="53"/>
      <c r="Q571" s="53"/>
      <c r="R571" s="53"/>
      <c r="S571" s="53"/>
      <c r="T571" s="53"/>
      <c r="U571" s="53"/>
      <c r="V571" s="79"/>
      <c r="AI571" s="321"/>
      <c r="AM571" s="78">
        <v>0</v>
      </c>
    </row>
    <row r="572" spans="1:39" ht="15" hidden="1" customHeight="1" outlineLevel="1">
      <c r="A572" s="166" t="s">
        <v>679</v>
      </c>
      <c r="B572" s="41"/>
      <c r="C572" s="30" t="s">
        <v>436</v>
      </c>
      <c r="D572" s="53"/>
      <c r="E572" s="53"/>
      <c r="F572" s="53"/>
      <c r="G572" s="53"/>
      <c r="H572" s="53"/>
      <c r="I572" s="53"/>
      <c r="J572" s="53"/>
      <c r="K572" s="53"/>
      <c r="L572" s="53"/>
      <c r="M572" s="53"/>
      <c r="N572" s="53"/>
      <c r="O572" s="53"/>
      <c r="P572" s="53"/>
      <c r="Q572" s="53"/>
      <c r="R572" s="53"/>
      <c r="S572" s="53"/>
      <c r="T572" s="53"/>
      <c r="U572" s="53"/>
      <c r="V572" s="79"/>
      <c r="AI572" s="321"/>
      <c r="AM572" s="78">
        <v>0</v>
      </c>
    </row>
    <row r="573" spans="1:39" ht="15" hidden="1" customHeight="1" outlineLevel="1">
      <c r="A573" s="166"/>
      <c r="B573" s="41"/>
      <c r="C573" s="30"/>
      <c r="D573" s="53"/>
      <c r="E573" s="53"/>
      <c r="F573" s="53"/>
      <c r="G573" s="53"/>
      <c r="H573" s="53"/>
      <c r="I573" s="53"/>
      <c r="J573" s="53"/>
      <c r="K573" s="53"/>
      <c r="L573" s="53"/>
      <c r="M573" s="53"/>
      <c r="N573" s="53"/>
      <c r="O573" s="53"/>
      <c r="P573" s="53"/>
      <c r="Q573" s="53"/>
      <c r="R573" s="53"/>
      <c r="S573" s="53"/>
      <c r="T573" s="53"/>
      <c r="U573" s="53"/>
      <c r="V573" s="79"/>
      <c r="AI573" s="321"/>
      <c r="AM573" s="78">
        <v>0</v>
      </c>
    </row>
    <row r="574" spans="1:39" s="68" customFormat="1" ht="15" hidden="1" customHeight="1" outlineLevel="1">
      <c r="A574" s="272" t="s">
        <v>679</v>
      </c>
      <c r="C574" s="69" t="s">
        <v>429</v>
      </c>
      <c r="D574" s="151" t="s">
        <v>557</v>
      </c>
      <c r="E574" s="151"/>
      <c r="F574" s="151"/>
      <c r="G574" s="151"/>
      <c r="H574" s="151"/>
      <c r="I574" s="151"/>
      <c r="J574" s="151"/>
      <c r="K574" s="151"/>
      <c r="L574" s="151"/>
      <c r="M574" s="151"/>
      <c r="N574" s="151"/>
      <c r="O574" s="151"/>
      <c r="P574" s="151"/>
      <c r="Q574" s="151"/>
      <c r="R574" s="151"/>
      <c r="S574" s="151"/>
      <c r="T574" s="151"/>
      <c r="U574" s="151"/>
      <c r="V574" s="151"/>
      <c r="W574" s="151"/>
      <c r="X574" s="151"/>
      <c r="Y574" s="151"/>
      <c r="Z574" s="151"/>
      <c r="AA574" s="151"/>
      <c r="AB574" s="151"/>
      <c r="AC574" s="151"/>
      <c r="AD574" s="151"/>
      <c r="AE574" s="151"/>
      <c r="AF574" s="151"/>
      <c r="AG574" s="151"/>
      <c r="AH574" s="151"/>
      <c r="AI574" s="151"/>
      <c r="AK574" s="78"/>
      <c r="AL574" s="288"/>
      <c r="AM574" s="78">
        <v>0</v>
      </c>
    </row>
    <row r="575" spans="1:39" s="68" customFormat="1" ht="15" hidden="1" customHeight="1" outlineLevel="1">
      <c r="A575" s="272" t="s">
        <v>679</v>
      </c>
      <c r="C575" s="69"/>
      <c r="D575" s="70" t="s">
        <v>365</v>
      </c>
      <c r="E575" s="341" t="s">
        <v>558</v>
      </c>
      <c r="F575" s="341"/>
      <c r="G575" s="341"/>
      <c r="H575" s="341"/>
      <c r="I575" s="341"/>
      <c r="J575" s="341"/>
      <c r="K575" s="341"/>
      <c r="L575" s="341"/>
      <c r="M575" s="341"/>
      <c r="N575" s="341"/>
      <c r="O575" s="341"/>
      <c r="P575" s="341"/>
      <c r="Q575" s="341"/>
      <c r="R575" s="341"/>
      <c r="S575" s="341"/>
      <c r="T575" s="341"/>
      <c r="U575" s="341"/>
      <c r="V575" s="341"/>
      <c r="W575" s="341"/>
      <c r="X575" s="341"/>
      <c r="Y575" s="341"/>
      <c r="Z575" s="341"/>
      <c r="AA575" s="341"/>
      <c r="AB575" s="341"/>
      <c r="AC575" s="341"/>
      <c r="AD575" s="341"/>
      <c r="AE575" s="341"/>
      <c r="AF575" s="341"/>
      <c r="AG575" s="341"/>
      <c r="AH575" s="341"/>
      <c r="AI575" s="341"/>
      <c r="AK575" s="78"/>
      <c r="AL575" s="288"/>
      <c r="AM575" s="78">
        <v>0</v>
      </c>
    </row>
    <row r="576" spans="1:39" s="68" customFormat="1" ht="15" hidden="1" customHeight="1" outlineLevel="1">
      <c r="A576" s="272" t="s">
        <v>679</v>
      </c>
      <c r="C576" s="69"/>
      <c r="D576" s="70" t="s">
        <v>366</v>
      </c>
      <c r="E576" s="341" t="s">
        <v>563</v>
      </c>
      <c r="F576" s="341"/>
      <c r="G576" s="341"/>
      <c r="H576" s="341"/>
      <c r="I576" s="341"/>
      <c r="J576" s="341"/>
      <c r="K576" s="341"/>
      <c r="L576" s="341"/>
      <c r="M576" s="341"/>
      <c r="N576" s="341"/>
      <c r="O576" s="341"/>
      <c r="P576" s="341"/>
      <c r="Q576" s="341"/>
      <c r="R576" s="341"/>
      <c r="S576" s="341"/>
      <c r="T576" s="341"/>
      <c r="U576" s="341"/>
      <c r="V576" s="341"/>
      <c r="W576" s="341"/>
      <c r="X576" s="341"/>
      <c r="Y576" s="341"/>
      <c r="Z576" s="341"/>
      <c r="AA576" s="341"/>
      <c r="AB576" s="341"/>
      <c r="AC576" s="341"/>
      <c r="AD576" s="341"/>
      <c r="AE576" s="341"/>
      <c r="AF576" s="341"/>
      <c r="AG576" s="341"/>
      <c r="AH576" s="341"/>
      <c r="AI576" s="341"/>
      <c r="AK576" s="78"/>
      <c r="AL576" s="288"/>
      <c r="AM576" s="78">
        <v>0</v>
      </c>
    </row>
    <row r="577" spans="1:39" s="68" customFormat="1" ht="15" hidden="1" customHeight="1" outlineLevel="1">
      <c r="A577" s="272" t="s">
        <v>679</v>
      </c>
      <c r="C577" s="69"/>
      <c r="D577" s="68" t="s">
        <v>365</v>
      </c>
      <c r="E577" s="341" t="s">
        <v>559</v>
      </c>
      <c r="F577" s="341"/>
      <c r="G577" s="341"/>
      <c r="H577" s="341"/>
      <c r="I577" s="341"/>
      <c r="J577" s="341"/>
      <c r="K577" s="341"/>
      <c r="L577" s="341"/>
      <c r="M577" s="341"/>
      <c r="N577" s="341"/>
      <c r="O577" s="341"/>
      <c r="P577" s="341"/>
      <c r="Q577" s="341"/>
      <c r="R577" s="341"/>
      <c r="S577" s="341"/>
      <c r="T577" s="341"/>
      <c r="U577" s="341"/>
      <c r="V577" s="341"/>
      <c r="W577" s="341"/>
      <c r="X577" s="341"/>
      <c r="Y577" s="341"/>
      <c r="Z577" s="341"/>
      <c r="AA577" s="341"/>
      <c r="AB577" s="341"/>
      <c r="AC577" s="341"/>
      <c r="AD577" s="341"/>
      <c r="AE577" s="341"/>
      <c r="AF577" s="341"/>
      <c r="AG577" s="341"/>
      <c r="AH577" s="341"/>
      <c r="AI577" s="341"/>
      <c r="AK577" s="78"/>
      <c r="AL577" s="288"/>
      <c r="AM577" s="78">
        <v>0</v>
      </c>
    </row>
    <row r="578" spans="1:39" s="68" customFormat="1" ht="15" hidden="1" customHeight="1" outlineLevel="1">
      <c r="A578" s="272" t="s">
        <v>679</v>
      </c>
      <c r="C578" s="69"/>
      <c r="D578" s="70" t="s">
        <v>368</v>
      </c>
      <c r="E578" s="341" t="s">
        <v>560</v>
      </c>
      <c r="F578" s="341"/>
      <c r="G578" s="341"/>
      <c r="H578" s="341"/>
      <c r="I578" s="341"/>
      <c r="J578" s="341"/>
      <c r="K578" s="341"/>
      <c r="L578" s="341"/>
      <c r="M578" s="341"/>
      <c r="N578" s="341"/>
      <c r="O578" s="341"/>
      <c r="P578" s="341"/>
      <c r="Q578" s="341"/>
      <c r="R578" s="341"/>
      <c r="S578" s="341"/>
      <c r="T578" s="341"/>
      <c r="U578" s="341"/>
      <c r="V578" s="341"/>
      <c r="W578" s="341"/>
      <c r="X578" s="341"/>
      <c r="Y578" s="341"/>
      <c r="Z578" s="341"/>
      <c r="AA578" s="341"/>
      <c r="AB578" s="341"/>
      <c r="AC578" s="341"/>
      <c r="AD578" s="341"/>
      <c r="AE578" s="341"/>
      <c r="AF578" s="341"/>
      <c r="AG578" s="341"/>
      <c r="AH578" s="341"/>
      <c r="AI578" s="341"/>
      <c r="AK578" s="78"/>
      <c r="AL578" s="288"/>
      <c r="AM578" s="78">
        <v>0</v>
      </c>
    </row>
    <row r="579" spans="1:39" s="68" customFormat="1" ht="15" hidden="1" customHeight="1" outlineLevel="1">
      <c r="A579" s="272" t="s">
        <v>679</v>
      </c>
      <c r="C579" s="69"/>
      <c r="D579" s="70" t="s">
        <v>369</v>
      </c>
      <c r="E579" s="341" t="s">
        <v>564</v>
      </c>
      <c r="F579" s="341"/>
      <c r="G579" s="341"/>
      <c r="H579" s="341"/>
      <c r="I579" s="341"/>
      <c r="J579" s="341"/>
      <c r="K579" s="341"/>
      <c r="L579" s="341"/>
      <c r="M579" s="341"/>
      <c r="N579" s="341"/>
      <c r="O579" s="341"/>
      <c r="P579" s="341"/>
      <c r="Q579" s="341"/>
      <c r="R579" s="341"/>
      <c r="S579" s="341"/>
      <c r="T579" s="341"/>
      <c r="U579" s="341"/>
      <c r="V579" s="341"/>
      <c r="W579" s="341"/>
      <c r="X579" s="341"/>
      <c r="Y579" s="341"/>
      <c r="Z579" s="341"/>
      <c r="AA579" s="341"/>
      <c r="AB579" s="341"/>
      <c r="AC579" s="341"/>
      <c r="AD579" s="341"/>
      <c r="AE579" s="341"/>
      <c r="AF579" s="341"/>
      <c r="AG579" s="341"/>
      <c r="AH579" s="341"/>
      <c r="AI579" s="341"/>
      <c r="AK579" s="78"/>
      <c r="AL579" s="288"/>
      <c r="AM579" s="78">
        <v>0</v>
      </c>
    </row>
    <row r="580" spans="1:39" ht="15" hidden="1" customHeight="1" outlineLevel="1">
      <c r="A580" s="166"/>
      <c r="B580" s="41"/>
      <c r="C580" s="30"/>
      <c r="D580" s="53"/>
      <c r="E580" s="53"/>
      <c r="F580" s="53"/>
      <c r="G580" s="53"/>
      <c r="H580" s="53"/>
      <c r="I580" s="53"/>
      <c r="J580" s="53"/>
      <c r="K580" s="53"/>
      <c r="L580" s="53"/>
      <c r="M580" s="53"/>
      <c r="N580" s="53"/>
      <c r="O580" s="53"/>
      <c r="P580" s="53"/>
      <c r="Q580" s="53"/>
      <c r="R580" s="53"/>
      <c r="S580" s="53"/>
      <c r="T580" s="53"/>
      <c r="U580" s="53"/>
      <c r="V580" s="79"/>
      <c r="AI580" s="321"/>
      <c r="AM580" s="78">
        <v>0</v>
      </c>
    </row>
    <row r="581" spans="1:39" s="68" customFormat="1" ht="15" hidden="1" customHeight="1" outlineLevel="1">
      <c r="A581" s="272" t="s">
        <v>679</v>
      </c>
      <c r="C581" s="69" t="s">
        <v>526</v>
      </c>
      <c r="D581" s="151" t="s">
        <v>557</v>
      </c>
      <c r="E581" s="151"/>
      <c r="F581" s="151"/>
      <c r="G581" s="151"/>
      <c r="H581" s="151"/>
      <c r="I581" s="151"/>
      <c r="J581" s="151"/>
      <c r="K581" s="151"/>
      <c r="L581" s="151"/>
      <c r="M581" s="151"/>
      <c r="N581" s="151"/>
      <c r="O581" s="151"/>
      <c r="P581" s="151"/>
      <c r="Q581" s="151"/>
      <c r="R581" s="151"/>
      <c r="S581" s="151"/>
      <c r="T581" s="151"/>
      <c r="U581" s="151"/>
      <c r="V581" s="151"/>
      <c r="W581" s="151"/>
      <c r="X581" s="151"/>
      <c r="Y581" s="151"/>
      <c r="Z581" s="151"/>
      <c r="AA581" s="151"/>
      <c r="AB581" s="151"/>
      <c r="AC581" s="151"/>
      <c r="AD581" s="151"/>
      <c r="AE581" s="151"/>
      <c r="AF581" s="151"/>
      <c r="AG581" s="151"/>
      <c r="AH581" s="151"/>
      <c r="AI581" s="151"/>
      <c r="AK581" s="78"/>
      <c r="AL581" s="288"/>
      <c r="AM581" s="78">
        <v>0</v>
      </c>
    </row>
    <row r="582" spans="1:39" s="68" customFormat="1" ht="15" hidden="1" customHeight="1" outlineLevel="1">
      <c r="A582" s="272" t="s">
        <v>679</v>
      </c>
      <c r="C582" s="69"/>
      <c r="D582" s="70" t="s">
        <v>365</v>
      </c>
      <c r="E582" s="341" t="s">
        <v>558</v>
      </c>
      <c r="F582" s="341"/>
      <c r="G582" s="341"/>
      <c r="H582" s="341"/>
      <c r="I582" s="341"/>
      <c r="J582" s="341"/>
      <c r="K582" s="341"/>
      <c r="L582" s="341"/>
      <c r="M582" s="341"/>
      <c r="N582" s="341"/>
      <c r="O582" s="341"/>
      <c r="P582" s="341"/>
      <c r="Q582" s="341"/>
      <c r="R582" s="341"/>
      <c r="S582" s="341"/>
      <c r="T582" s="341"/>
      <c r="U582" s="341"/>
      <c r="V582" s="341"/>
      <c r="W582" s="341"/>
      <c r="X582" s="341"/>
      <c r="Y582" s="341"/>
      <c r="Z582" s="341"/>
      <c r="AA582" s="341"/>
      <c r="AB582" s="341"/>
      <c r="AC582" s="341"/>
      <c r="AD582" s="341"/>
      <c r="AE582" s="341"/>
      <c r="AF582" s="341"/>
      <c r="AG582" s="341"/>
      <c r="AH582" s="341"/>
      <c r="AI582" s="341"/>
      <c r="AK582" s="78"/>
      <c r="AL582" s="288"/>
      <c r="AM582" s="78">
        <v>0</v>
      </c>
    </row>
    <row r="583" spans="1:39" s="68" customFormat="1" ht="15" hidden="1" customHeight="1" outlineLevel="1">
      <c r="A583" s="272" t="s">
        <v>679</v>
      </c>
      <c r="C583" s="69"/>
      <c r="D583" s="70" t="s">
        <v>366</v>
      </c>
      <c r="E583" s="341" t="s">
        <v>563</v>
      </c>
      <c r="F583" s="341"/>
      <c r="G583" s="341"/>
      <c r="H583" s="341"/>
      <c r="I583" s="341"/>
      <c r="J583" s="341"/>
      <c r="K583" s="341"/>
      <c r="L583" s="341"/>
      <c r="M583" s="341"/>
      <c r="N583" s="341"/>
      <c r="O583" s="341"/>
      <c r="P583" s="341"/>
      <c r="Q583" s="341"/>
      <c r="R583" s="341"/>
      <c r="S583" s="341"/>
      <c r="T583" s="341"/>
      <c r="U583" s="341"/>
      <c r="V583" s="341"/>
      <c r="W583" s="341"/>
      <c r="X583" s="341"/>
      <c r="Y583" s="341"/>
      <c r="Z583" s="341"/>
      <c r="AA583" s="341"/>
      <c r="AB583" s="341"/>
      <c r="AC583" s="341"/>
      <c r="AD583" s="341"/>
      <c r="AE583" s="341"/>
      <c r="AF583" s="341"/>
      <c r="AG583" s="341"/>
      <c r="AH583" s="341"/>
      <c r="AI583" s="341"/>
      <c r="AK583" s="78"/>
      <c r="AL583" s="288"/>
      <c r="AM583" s="78">
        <v>0</v>
      </c>
    </row>
    <row r="584" spans="1:39" s="68" customFormat="1" ht="15" hidden="1" customHeight="1" outlineLevel="1">
      <c r="A584" s="272" t="s">
        <v>679</v>
      </c>
      <c r="C584" s="69"/>
      <c r="D584" s="68" t="s">
        <v>365</v>
      </c>
      <c r="E584" s="341" t="s">
        <v>559</v>
      </c>
      <c r="F584" s="341"/>
      <c r="G584" s="341"/>
      <c r="H584" s="341"/>
      <c r="I584" s="341"/>
      <c r="J584" s="341"/>
      <c r="K584" s="341"/>
      <c r="L584" s="341"/>
      <c r="M584" s="341"/>
      <c r="N584" s="341"/>
      <c r="O584" s="341"/>
      <c r="P584" s="341"/>
      <c r="Q584" s="341"/>
      <c r="R584" s="341"/>
      <c r="S584" s="341"/>
      <c r="T584" s="341"/>
      <c r="U584" s="341"/>
      <c r="V584" s="341"/>
      <c r="W584" s="341"/>
      <c r="X584" s="341"/>
      <c r="Y584" s="341"/>
      <c r="Z584" s="341"/>
      <c r="AA584" s="341"/>
      <c r="AB584" s="341"/>
      <c r="AC584" s="341"/>
      <c r="AD584" s="341"/>
      <c r="AE584" s="341"/>
      <c r="AF584" s="341"/>
      <c r="AG584" s="341"/>
      <c r="AH584" s="341"/>
      <c r="AI584" s="341"/>
      <c r="AK584" s="78"/>
      <c r="AL584" s="288"/>
      <c r="AM584" s="78">
        <v>0</v>
      </c>
    </row>
    <row r="585" spans="1:39" s="68" customFormat="1" ht="15" hidden="1" customHeight="1" outlineLevel="1">
      <c r="A585" s="272" t="s">
        <v>679</v>
      </c>
      <c r="C585" s="69"/>
      <c r="D585" s="70" t="s">
        <v>368</v>
      </c>
      <c r="E585" s="341" t="s">
        <v>560</v>
      </c>
      <c r="F585" s="341"/>
      <c r="G585" s="341"/>
      <c r="H585" s="341"/>
      <c r="I585" s="341"/>
      <c r="J585" s="341"/>
      <c r="K585" s="341"/>
      <c r="L585" s="341"/>
      <c r="M585" s="341"/>
      <c r="N585" s="341"/>
      <c r="O585" s="341"/>
      <c r="P585" s="341"/>
      <c r="Q585" s="341"/>
      <c r="R585" s="341"/>
      <c r="S585" s="341"/>
      <c r="T585" s="341"/>
      <c r="U585" s="341"/>
      <c r="V585" s="341"/>
      <c r="W585" s="341"/>
      <c r="X585" s="341"/>
      <c r="Y585" s="341"/>
      <c r="Z585" s="341"/>
      <c r="AA585" s="341"/>
      <c r="AB585" s="341"/>
      <c r="AC585" s="341"/>
      <c r="AD585" s="341"/>
      <c r="AE585" s="341"/>
      <c r="AF585" s="341"/>
      <c r="AG585" s="341"/>
      <c r="AH585" s="341"/>
      <c r="AI585" s="341"/>
      <c r="AK585" s="78"/>
      <c r="AL585" s="288"/>
      <c r="AM585" s="78">
        <v>0</v>
      </c>
    </row>
    <row r="586" spans="1:39" s="68" customFormat="1" ht="15" hidden="1" customHeight="1" outlineLevel="1">
      <c r="A586" s="272" t="s">
        <v>679</v>
      </c>
      <c r="C586" s="69"/>
      <c r="D586" s="70" t="s">
        <v>369</v>
      </c>
      <c r="E586" s="341" t="s">
        <v>564</v>
      </c>
      <c r="F586" s="341"/>
      <c r="G586" s="341"/>
      <c r="H586" s="341"/>
      <c r="I586" s="341"/>
      <c r="J586" s="341"/>
      <c r="K586" s="341"/>
      <c r="L586" s="341"/>
      <c r="M586" s="341"/>
      <c r="N586" s="341"/>
      <c r="O586" s="341"/>
      <c r="P586" s="341"/>
      <c r="Q586" s="341"/>
      <c r="R586" s="341"/>
      <c r="S586" s="341"/>
      <c r="T586" s="341"/>
      <c r="U586" s="341"/>
      <c r="V586" s="341"/>
      <c r="W586" s="341"/>
      <c r="X586" s="341"/>
      <c r="Y586" s="341"/>
      <c r="Z586" s="341"/>
      <c r="AA586" s="341"/>
      <c r="AB586" s="341"/>
      <c r="AC586" s="341"/>
      <c r="AD586" s="341"/>
      <c r="AE586" s="341"/>
      <c r="AF586" s="341"/>
      <c r="AG586" s="341"/>
      <c r="AH586" s="341"/>
      <c r="AI586" s="341"/>
      <c r="AK586" s="78"/>
      <c r="AL586" s="288"/>
      <c r="AM586" s="78">
        <v>0</v>
      </c>
    </row>
    <row r="587" spans="1:39" s="68" customFormat="1" ht="15" hidden="1" customHeight="1" outlineLevel="1">
      <c r="A587" s="272"/>
      <c r="C587" s="69"/>
      <c r="D587" s="70"/>
      <c r="E587" s="341"/>
      <c r="F587" s="341"/>
      <c r="G587" s="341"/>
      <c r="H587" s="341"/>
      <c r="I587" s="341"/>
      <c r="J587" s="341"/>
      <c r="K587" s="341"/>
      <c r="L587" s="341"/>
      <c r="M587" s="341"/>
      <c r="N587" s="341"/>
      <c r="O587" s="341"/>
      <c r="P587" s="341"/>
      <c r="Q587" s="341"/>
      <c r="R587" s="341"/>
      <c r="S587" s="341"/>
      <c r="T587" s="341"/>
      <c r="U587" s="341"/>
      <c r="V587" s="341"/>
      <c r="W587" s="341"/>
      <c r="X587" s="341"/>
      <c r="Y587" s="341"/>
      <c r="Z587" s="341"/>
      <c r="AA587" s="341"/>
      <c r="AB587" s="341"/>
      <c r="AC587" s="341"/>
      <c r="AD587" s="341"/>
      <c r="AE587" s="341"/>
      <c r="AF587" s="341"/>
      <c r="AG587" s="341"/>
      <c r="AH587" s="341"/>
      <c r="AI587" s="341"/>
      <c r="AK587" s="78"/>
      <c r="AL587" s="288"/>
      <c r="AM587" s="78"/>
    </row>
    <row r="588" spans="1:39" s="68" customFormat="1" ht="15" hidden="1" customHeight="1" collapsed="1">
      <c r="A588" s="272" t="s">
        <v>679</v>
      </c>
      <c r="C588" s="69" t="s">
        <v>429</v>
      </c>
      <c r="D588" s="151" t="s">
        <v>676</v>
      </c>
      <c r="E588" s="151"/>
      <c r="F588" s="151"/>
      <c r="G588" s="151"/>
      <c r="H588" s="151"/>
      <c r="I588" s="151"/>
      <c r="J588" s="151"/>
      <c r="K588" s="151"/>
      <c r="L588" s="151"/>
      <c r="M588" s="151"/>
      <c r="N588" s="151"/>
      <c r="O588" s="151"/>
      <c r="P588" s="151"/>
      <c r="Q588" s="151"/>
      <c r="R588" s="151"/>
      <c r="S588" s="151"/>
      <c r="T588" s="151"/>
      <c r="U588" s="151"/>
      <c r="V588" s="151"/>
      <c r="W588" s="151"/>
      <c r="X588" s="151"/>
      <c r="Y588" s="151"/>
      <c r="Z588" s="151"/>
      <c r="AA588" s="151"/>
      <c r="AB588" s="151"/>
      <c r="AC588" s="151"/>
      <c r="AD588" s="151"/>
      <c r="AE588" s="151"/>
      <c r="AF588" s="151"/>
      <c r="AG588" s="151"/>
      <c r="AH588" s="151"/>
      <c r="AI588" s="151"/>
      <c r="AK588" s="78"/>
      <c r="AL588" s="288"/>
      <c r="AM588" s="78">
        <v>0</v>
      </c>
    </row>
    <row r="589" spans="1:39" s="11" customFormat="1" ht="15" hidden="1" customHeight="1">
      <c r="A589" s="166" t="s">
        <v>679</v>
      </c>
      <c r="B589" s="162"/>
      <c r="C589" s="303"/>
      <c r="D589" s="13"/>
      <c r="E589" s="13"/>
      <c r="F589" s="13"/>
      <c r="G589" s="13"/>
      <c r="H589" s="13"/>
      <c r="I589" s="13"/>
      <c r="J589" s="13"/>
      <c r="K589" s="13"/>
      <c r="L589" s="13"/>
      <c r="M589" s="13"/>
      <c r="N589" s="13"/>
      <c r="O589" s="13"/>
      <c r="P589" s="13"/>
      <c r="Q589" s="13"/>
      <c r="R589" s="13"/>
      <c r="S589" s="13"/>
      <c r="T589" s="13"/>
      <c r="U589" s="13"/>
      <c r="V589" s="13"/>
      <c r="W589" s="76"/>
      <c r="X589" s="76"/>
      <c r="Y589" s="76"/>
      <c r="Z589" s="76"/>
      <c r="AA589" s="76"/>
      <c r="AB589" s="76"/>
      <c r="AC589" s="76"/>
      <c r="AD589" s="76"/>
      <c r="AE589" s="76"/>
      <c r="AF589" s="76"/>
      <c r="AG589" s="76"/>
      <c r="AH589" s="76"/>
      <c r="AI589" s="76"/>
      <c r="AJ589" s="76"/>
      <c r="AK589" s="78"/>
      <c r="AL589" s="78">
        <v>4</v>
      </c>
      <c r="AM589" s="78">
        <v>0</v>
      </c>
    </row>
    <row r="590" spans="1:39" ht="15" customHeight="1">
      <c r="A590" s="166">
        <v>17</v>
      </c>
      <c r="B590" s="162" t="s">
        <v>128</v>
      </c>
      <c r="C590" s="279" t="s">
        <v>225</v>
      </c>
      <c r="D590" s="53"/>
      <c r="E590" s="53"/>
      <c r="F590" s="53"/>
      <c r="G590" s="53"/>
      <c r="H590" s="53"/>
      <c r="I590" s="53"/>
      <c r="J590" s="53"/>
      <c r="K590" s="53"/>
      <c r="L590" s="53"/>
      <c r="M590" s="53"/>
      <c r="N590" s="53"/>
      <c r="O590" s="53"/>
      <c r="P590" s="53"/>
      <c r="Q590" s="53"/>
      <c r="R590" s="53"/>
      <c r="S590" s="53"/>
      <c r="T590" s="53"/>
      <c r="U590" s="53"/>
      <c r="V590" s="53"/>
      <c r="AL590" s="78">
        <v>4</v>
      </c>
      <c r="AM590" s="78">
        <v>0</v>
      </c>
    </row>
    <row r="591" spans="1:39" ht="15" customHeight="1">
      <c r="A591" s="264" t="s">
        <v>679</v>
      </c>
      <c r="D591" s="9"/>
      <c r="E591" s="9"/>
      <c r="F591" s="9"/>
      <c r="G591" s="9"/>
      <c r="H591" s="9"/>
      <c r="I591" s="9"/>
      <c r="J591" s="9"/>
      <c r="K591" s="9"/>
      <c r="L591" s="9"/>
      <c r="M591" s="9"/>
      <c r="N591" s="9"/>
      <c r="O591" s="9"/>
      <c r="P591" s="9"/>
      <c r="Q591" s="9"/>
      <c r="R591" s="9"/>
      <c r="S591" s="9"/>
      <c r="T591" s="9"/>
      <c r="W591" s="497">
        <f>W556</f>
        <v>42185</v>
      </c>
      <c r="X591" s="498"/>
      <c r="Y591" s="498"/>
      <c r="Z591" s="498"/>
      <c r="AA591" s="498"/>
      <c r="AB591" s="498"/>
      <c r="AC591" s="100"/>
      <c r="AD591" s="497">
        <f>AD556</f>
        <v>42095</v>
      </c>
      <c r="AE591" s="497"/>
      <c r="AF591" s="497"/>
      <c r="AG591" s="497"/>
      <c r="AH591" s="497"/>
      <c r="AI591" s="497"/>
      <c r="AJ591" s="54"/>
      <c r="AL591" s="78">
        <v>4</v>
      </c>
      <c r="AM591" s="78">
        <v>0</v>
      </c>
    </row>
    <row r="592" spans="1:39" ht="15" customHeight="1">
      <c r="A592" s="264"/>
      <c r="D592" s="9"/>
      <c r="E592" s="9"/>
      <c r="F592" s="9"/>
      <c r="G592" s="9"/>
      <c r="H592" s="9"/>
      <c r="I592" s="9"/>
      <c r="J592" s="9"/>
      <c r="K592" s="9"/>
      <c r="L592" s="9"/>
      <c r="M592" s="9"/>
      <c r="N592" s="9"/>
      <c r="O592" s="9"/>
      <c r="P592" s="9"/>
      <c r="Q592" s="9"/>
      <c r="R592" s="9"/>
      <c r="S592" s="9"/>
      <c r="T592" s="9"/>
      <c r="W592" s="504" t="s">
        <v>155</v>
      </c>
      <c r="X592" s="504"/>
      <c r="Y592" s="504"/>
      <c r="Z592" s="504"/>
      <c r="AA592" s="504"/>
      <c r="AB592" s="504"/>
      <c r="AC592" s="100"/>
      <c r="AD592" s="504" t="s">
        <v>155</v>
      </c>
      <c r="AE592" s="504"/>
      <c r="AF592" s="504"/>
      <c r="AG592" s="504"/>
      <c r="AH592" s="504"/>
      <c r="AI592" s="504"/>
      <c r="AJ592" s="54"/>
      <c r="AL592" s="78">
        <v>4</v>
      </c>
      <c r="AM592" s="78">
        <v>0</v>
      </c>
    </row>
    <row r="593" spans="1:39" ht="15" hidden="1" customHeight="1">
      <c r="A593" s="166" t="s">
        <v>679</v>
      </c>
      <c r="C593" s="308" t="s">
        <v>434</v>
      </c>
      <c r="D593" s="53"/>
      <c r="E593" s="53"/>
      <c r="F593" s="53"/>
      <c r="G593" s="53"/>
      <c r="H593" s="53"/>
      <c r="I593" s="53"/>
      <c r="J593" s="53"/>
      <c r="K593" s="53"/>
      <c r="L593" s="53"/>
      <c r="M593" s="53"/>
      <c r="N593" s="53"/>
      <c r="O593" s="53"/>
      <c r="P593" s="53"/>
      <c r="Q593" s="53"/>
      <c r="R593" s="53"/>
      <c r="S593" s="53"/>
      <c r="T593" s="53"/>
      <c r="U593" s="53"/>
      <c r="V593" s="53"/>
      <c r="W593" s="493">
        <v>0</v>
      </c>
      <c r="X593" s="493"/>
      <c r="Y593" s="493"/>
      <c r="Z593" s="493"/>
      <c r="AA593" s="493"/>
      <c r="AB593" s="493"/>
      <c r="AC593" s="139"/>
      <c r="AD593" s="493">
        <v>0</v>
      </c>
      <c r="AE593" s="493"/>
      <c r="AF593" s="493"/>
      <c r="AG593" s="493"/>
      <c r="AH593" s="493"/>
      <c r="AI593" s="493"/>
      <c r="AJ593" s="84"/>
      <c r="AL593" s="78">
        <v>0</v>
      </c>
      <c r="AM593" s="78">
        <v>0</v>
      </c>
    </row>
    <row r="594" spans="1:39" ht="15" hidden="1" customHeight="1">
      <c r="A594" s="166" t="s">
        <v>679</v>
      </c>
      <c r="C594" s="308" t="s">
        <v>118</v>
      </c>
      <c r="D594" s="53"/>
      <c r="E594" s="53"/>
      <c r="F594" s="53"/>
      <c r="G594" s="53"/>
      <c r="H594" s="53"/>
      <c r="I594" s="53"/>
      <c r="J594" s="53"/>
      <c r="K594" s="53"/>
      <c r="L594" s="53"/>
      <c r="M594" s="53"/>
      <c r="N594" s="53"/>
      <c r="O594" s="53"/>
      <c r="P594" s="53"/>
      <c r="Q594" s="53"/>
      <c r="R594" s="53"/>
      <c r="S594" s="53"/>
      <c r="T594" s="53"/>
      <c r="U594" s="53"/>
      <c r="V594" s="53"/>
      <c r="W594" s="493">
        <v>0</v>
      </c>
      <c r="X594" s="493"/>
      <c r="Y594" s="493"/>
      <c r="Z594" s="493"/>
      <c r="AA594" s="493"/>
      <c r="AB594" s="493"/>
      <c r="AC594" s="139"/>
      <c r="AD594" s="493">
        <v>0</v>
      </c>
      <c r="AE594" s="493"/>
      <c r="AF594" s="493"/>
      <c r="AG594" s="493"/>
      <c r="AH594" s="493"/>
      <c r="AI594" s="493"/>
      <c r="AJ594" s="84"/>
      <c r="AL594" s="78">
        <v>0</v>
      </c>
      <c r="AM594" s="78">
        <v>0</v>
      </c>
    </row>
    <row r="595" spans="1:39" s="40" customFormat="1" ht="15" hidden="1" customHeight="1">
      <c r="A595" s="166" t="s">
        <v>679</v>
      </c>
      <c r="B595" s="162"/>
      <c r="C595" s="312" t="s">
        <v>67</v>
      </c>
      <c r="D595" s="53"/>
      <c r="E595" s="53"/>
      <c r="F595" s="53"/>
      <c r="G595" s="53"/>
      <c r="H595" s="53"/>
      <c r="I595" s="53"/>
      <c r="J595" s="53"/>
      <c r="K595" s="53"/>
      <c r="L595" s="53"/>
      <c r="M595" s="53"/>
      <c r="N595" s="53"/>
      <c r="O595" s="53"/>
      <c r="P595" s="53"/>
      <c r="Q595" s="53"/>
      <c r="R595" s="53"/>
      <c r="S595" s="53"/>
      <c r="T595" s="53"/>
      <c r="U595" s="53"/>
      <c r="V595" s="53"/>
      <c r="W595" s="493">
        <v>0</v>
      </c>
      <c r="X595" s="493"/>
      <c r="Y595" s="493"/>
      <c r="Z595" s="493"/>
      <c r="AA595" s="493"/>
      <c r="AB595" s="493"/>
      <c r="AC595" s="139"/>
      <c r="AD595" s="493">
        <v>0</v>
      </c>
      <c r="AE595" s="493"/>
      <c r="AF595" s="493"/>
      <c r="AG595" s="493"/>
      <c r="AH595" s="493"/>
      <c r="AI595" s="493"/>
      <c r="AJ595" s="84"/>
      <c r="AK595" s="78"/>
      <c r="AL595" s="78">
        <v>0</v>
      </c>
      <c r="AM595" s="78">
        <v>0</v>
      </c>
    </row>
    <row r="596" spans="1:39" ht="15" customHeight="1">
      <c r="A596" s="166" t="s">
        <v>679</v>
      </c>
      <c r="C596" s="308" t="s">
        <v>1193</v>
      </c>
      <c r="D596" s="53"/>
      <c r="E596" s="53"/>
      <c r="F596" s="53"/>
      <c r="G596" s="53"/>
      <c r="H596" s="53"/>
      <c r="I596" s="53"/>
      <c r="J596" s="53"/>
      <c r="K596" s="53"/>
      <c r="L596" s="53"/>
      <c r="M596" s="53"/>
      <c r="N596" s="53"/>
      <c r="O596" s="53"/>
      <c r="P596" s="53"/>
      <c r="Q596" s="53"/>
      <c r="R596" s="53"/>
      <c r="S596" s="53"/>
      <c r="T596" s="53"/>
      <c r="U596" s="53"/>
      <c r="V596" s="53"/>
      <c r="W596" s="493">
        <v>205184930</v>
      </c>
      <c r="X596" s="493"/>
      <c r="Y596" s="493"/>
      <c r="Z596" s="493"/>
      <c r="AA596" s="493"/>
      <c r="AB596" s="493"/>
      <c r="AC596" s="139"/>
      <c r="AD596" s="493">
        <v>205184930</v>
      </c>
      <c r="AE596" s="493"/>
      <c r="AF596" s="493"/>
      <c r="AG596" s="493"/>
      <c r="AH596" s="493"/>
      <c r="AI596" s="493"/>
      <c r="AJ596" s="84"/>
      <c r="AL596" s="78">
        <v>1</v>
      </c>
      <c r="AM596" s="78">
        <v>0</v>
      </c>
    </row>
    <row r="597" spans="1:39" ht="15" customHeight="1">
      <c r="A597" s="166" t="s">
        <v>679</v>
      </c>
      <c r="C597" s="308" t="s">
        <v>1194</v>
      </c>
      <c r="D597" s="53"/>
      <c r="E597" s="53"/>
      <c r="F597" s="53"/>
      <c r="G597" s="53"/>
      <c r="H597" s="53"/>
      <c r="I597" s="53"/>
      <c r="J597" s="53"/>
      <c r="K597" s="53"/>
      <c r="L597" s="53"/>
      <c r="M597" s="53"/>
      <c r="N597" s="53"/>
      <c r="O597" s="53"/>
      <c r="P597" s="53"/>
      <c r="Q597" s="53"/>
      <c r="R597" s="53"/>
      <c r="S597" s="53"/>
      <c r="T597" s="53"/>
      <c r="U597" s="53"/>
      <c r="V597" s="53"/>
      <c r="W597" s="493">
        <f>W602-W596</f>
        <v>122023601</v>
      </c>
      <c r="X597" s="493"/>
      <c r="Y597" s="493"/>
      <c r="Z597" s="493"/>
      <c r="AA597" s="493"/>
      <c r="AB597" s="493"/>
      <c r="AC597" s="139"/>
      <c r="AD597" s="493">
        <v>77911807</v>
      </c>
      <c r="AE597" s="493"/>
      <c r="AF597" s="493"/>
      <c r="AG597" s="493"/>
      <c r="AH597" s="493"/>
      <c r="AI597" s="493"/>
      <c r="AJ597" s="84"/>
      <c r="AL597" s="78">
        <v>1</v>
      </c>
      <c r="AM597" s="78">
        <v>0</v>
      </c>
    </row>
    <row r="598" spans="1:39" ht="15" hidden="1" customHeight="1">
      <c r="A598" s="166" t="s">
        <v>679</v>
      </c>
      <c r="C598" s="308" t="s">
        <v>101</v>
      </c>
      <c r="D598" s="53"/>
      <c r="E598" s="53"/>
      <c r="F598" s="53"/>
      <c r="G598" s="53"/>
      <c r="H598" s="53"/>
      <c r="I598" s="53"/>
      <c r="J598" s="53"/>
      <c r="K598" s="327"/>
      <c r="L598" s="327"/>
      <c r="M598" s="327"/>
      <c r="N598" s="327"/>
      <c r="O598" s="327"/>
      <c r="P598" s="327"/>
      <c r="Q598" s="327"/>
      <c r="R598" s="327"/>
      <c r="S598" s="327"/>
      <c r="T598" s="327"/>
      <c r="U598" s="327"/>
      <c r="V598" s="327"/>
      <c r="W598" s="493">
        <v>0</v>
      </c>
      <c r="X598" s="493"/>
      <c r="Y598" s="493"/>
      <c r="Z598" s="493"/>
      <c r="AA598" s="493"/>
      <c r="AB598" s="493"/>
      <c r="AC598" s="139"/>
      <c r="AD598" s="493">
        <v>0</v>
      </c>
      <c r="AE598" s="493"/>
      <c r="AF598" s="493"/>
      <c r="AG598" s="493"/>
      <c r="AH598" s="493"/>
      <c r="AI598" s="493"/>
      <c r="AJ598" s="84"/>
      <c r="AL598" s="78">
        <v>0</v>
      </c>
      <c r="AM598" s="78">
        <v>0</v>
      </c>
    </row>
    <row r="599" spans="1:39" ht="15" hidden="1" customHeight="1">
      <c r="A599" s="166" t="s">
        <v>679</v>
      </c>
      <c r="C599" s="308" t="s">
        <v>69</v>
      </c>
      <c r="E599" s="53"/>
      <c r="F599" s="53"/>
      <c r="G599" s="53"/>
      <c r="H599" s="53"/>
      <c r="I599" s="53"/>
      <c r="J599" s="53"/>
      <c r="K599" s="327"/>
      <c r="L599" s="327"/>
      <c r="M599" s="327"/>
      <c r="N599" s="327"/>
      <c r="O599" s="327"/>
      <c r="P599" s="327"/>
      <c r="Q599" s="327"/>
      <c r="R599" s="327"/>
      <c r="S599" s="327"/>
      <c r="T599" s="327"/>
      <c r="U599" s="327"/>
      <c r="V599" s="327"/>
      <c r="W599" s="493">
        <v>0</v>
      </c>
      <c r="X599" s="493"/>
      <c r="Y599" s="493"/>
      <c r="Z599" s="493"/>
      <c r="AA599" s="493"/>
      <c r="AB599" s="493"/>
      <c r="AC599" s="139"/>
      <c r="AD599" s="493">
        <v>0</v>
      </c>
      <c r="AE599" s="493"/>
      <c r="AF599" s="493"/>
      <c r="AG599" s="493"/>
      <c r="AH599" s="493"/>
      <c r="AI599" s="493"/>
      <c r="AJ599" s="84"/>
      <c r="AL599" s="78">
        <v>0</v>
      </c>
      <c r="AM599" s="78">
        <v>0</v>
      </c>
    </row>
    <row r="600" spans="1:39" s="40" customFormat="1" ht="15" hidden="1" customHeight="1">
      <c r="A600" s="166" t="s">
        <v>679</v>
      </c>
      <c r="B600" s="162"/>
      <c r="C600" s="312" t="s">
        <v>89</v>
      </c>
      <c r="D600" s="41"/>
      <c r="E600" s="53"/>
      <c r="F600" s="53"/>
      <c r="G600" s="53"/>
      <c r="H600" s="53"/>
      <c r="I600" s="53"/>
      <c r="J600" s="53"/>
      <c r="K600" s="327"/>
      <c r="L600" s="327"/>
      <c r="M600" s="327"/>
      <c r="N600" s="327"/>
      <c r="O600" s="327"/>
      <c r="P600" s="327"/>
      <c r="Q600" s="327"/>
      <c r="R600" s="327"/>
      <c r="S600" s="327"/>
      <c r="T600" s="327"/>
      <c r="U600" s="327"/>
      <c r="V600" s="327"/>
      <c r="W600" s="493">
        <v>0</v>
      </c>
      <c r="X600" s="493"/>
      <c r="Y600" s="493"/>
      <c r="Z600" s="493"/>
      <c r="AA600" s="493"/>
      <c r="AB600" s="493"/>
      <c r="AC600" s="139"/>
      <c r="AD600" s="493">
        <v>0</v>
      </c>
      <c r="AE600" s="493"/>
      <c r="AF600" s="493"/>
      <c r="AG600" s="493"/>
      <c r="AH600" s="493"/>
      <c r="AI600" s="493"/>
      <c r="AJ600" s="84"/>
      <c r="AK600" s="78"/>
      <c r="AL600" s="78">
        <v>0</v>
      </c>
      <c r="AM600" s="78">
        <v>0</v>
      </c>
    </row>
    <row r="601" spans="1:39" ht="15" customHeight="1">
      <c r="A601" s="166" t="s">
        <v>679</v>
      </c>
      <c r="C601" s="308" t="s">
        <v>1196</v>
      </c>
      <c r="D601" s="7"/>
      <c r="E601" s="53"/>
      <c r="F601" s="53"/>
      <c r="G601" s="53"/>
      <c r="H601" s="53"/>
      <c r="I601" s="53"/>
      <c r="J601" s="53"/>
      <c r="K601" s="58"/>
      <c r="L601" s="58"/>
      <c r="M601" s="58"/>
      <c r="N601" s="58"/>
      <c r="O601" s="58"/>
      <c r="P601" s="58"/>
      <c r="Q601" s="58"/>
      <c r="R601" s="58"/>
      <c r="S601" s="58"/>
      <c r="T601" s="58"/>
      <c r="U601" s="58"/>
      <c r="V601" s="58"/>
      <c r="W601" s="139"/>
      <c r="X601" s="139"/>
      <c r="Y601" s="139"/>
      <c r="Z601" s="139"/>
      <c r="AA601" s="139"/>
      <c r="AB601" s="139"/>
      <c r="AC601" s="139"/>
      <c r="AD601" s="139"/>
      <c r="AE601" s="503"/>
      <c r="AF601" s="503"/>
      <c r="AG601" s="503"/>
      <c r="AH601" s="503"/>
      <c r="AI601" s="503"/>
      <c r="AL601" s="78">
        <v>1</v>
      </c>
      <c r="AM601" s="78">
        <v>0</v>
      </c>
    </row>
    <row r="602" spans="1:39" s="11" customFormat="1" ht="15" customHeight="1" thickBot="1">
      <c r="A602" s="166" t="s">
        <v>679</v>
      </c>
      <c r="B602" s="162"/>
      <c r="C602" s="303"/>
      <c r="D602" s="14"/>
      <c r="E602" s="13"/>
      <c r="F602" s="13"/>
      <c r="G602" s="13"/>
      <c r="H602" s="13"/>
      <c r="I602" s="13"/>
      <c r="J602" s="13"/>
      <c r="K602" s="15"/>
      <c r="L602" s="15"/>
      <c r="M602" s="15"/>
      <c r="N602" s="15"/>
      <c r="O602" s="15"/>
      <c r="P602" s="15"/>
      <c r="Q602" s="15"/>
      <c r="R602" s="15"/>
      <c r="S602" s="15"/>
      <c r="T602" s="15"/>
      <c r="U602" s="15"/>
      <c r="V602" s="15"/>
      <c r="W602" s="502">
        <v>327208531</v>
      </c>
      <c r="X602" s="502"/>
      <c r="Y602" s="502"/>
      <c r="Z602" s="502"/>
      <c r="AA602" s="502"/>
      <c r="AB602" s="502"/>
      <c r="AC602" s="77"/>
      <c r="AD602" s="502">
        <v>283096737</v>
      </c>
      <c r="AE602" s="502"/>
      <c r="AF602" s="502"/>
      <c r="AG602" s="502"/>
      <c r="AH602" s="502"/>
      <c r="AI602" s="502"/>
      <c r="AJ602" s="76"/>
      <c r="AK602" s="78"/>
      <c r="AL602" s="78">
        <v>1</v>
      </c>
      <c r="AM602" s="78">
        <v>0</v>
      </c>
    </row>
    <row r="603" spans="1:39" ht="15" customHeight="1" thickTop="1">
      <c r="A603" s="166" t="s">
        <v>679</v>
      </c>
      <c r="D603" s="8"/>
      <c r="E603" s="53"/>
      <c r="F603" s="53"/>
      <c r="G603" s="53"/>
      <c r="H603" s="53"/>
      <c r="I603" s="53"/>
      <c r="J603" s="53"/>
      <c r="K603" s="10"/>
      <c r="L603" s="10"/>
      <c r="M603" s="10"/>
      <c r="N603" s="10"/>
      <c r="O603" s="10"/>
      <c r="P603" s="10"/>
      <c r="Q603" s="10"/>
      <c r="R603" s="10"/>
      <c r="S603" s="10"/>
      <c r="T603" s="10"/>
      <c r="U603" s="10"/>
      <c r="V603" s="10"/>
      <c r="W603" s="314"/>
      <c r="X603" s="314"/>
      <c r="Y603" s="314"/>
      <c r="Z603" s="314"/>
      <c r="AA603" s="314"/>
      <c r="AB603" s="314"/>
      <c r="AC603" s="314"/>
      <c r="AD603" s="314"/>
      <c r="AE603" s="314"/>
      <c r="AF603" s="314"/>
      <c r="AG603" s="314"/>
      <c r="AH603" s="314"/>
      <c r="AI603" s="314"/>
      <c r="AJ603" s="314"/>
      <c r="AL603" s="78">
        <v>1</v>
      </c>
      <c r="AM603" s="78">
        <v>0</v>
      </c>
    </row>
    <row r="604" spans="1:39" ht="42.75" hidden="1" customHeight="1">
      <c r="A604" s="166" t="s">
        <v>679</v>
      </c>
      <c r="C604" s="438" t="s">
        <v>284</v>
      </c>
      <c r="D604" s="438"/>
      <c r="E604" s="438"/>
      <c r="F604" s="438"/>
      <c r="G604" s="438"/>
      <c r="H604" s="438"/>
      <c r="I604" s="438"/>
      <c r="J604" s="438"/>
      <c r="K604" s="438"/>
      <c r="L604" s="438"/>
      <c r="M604" s="438"/>
      <c r="N604" s="438"/>
      <c r="O604" s="438"/>
      <c r="P604" s="438"/>
      <c r="Q604" s="438"/>
      <c r="R604" s="442"/>
      <c r="S604" s="438"/>
      <c r="T604" s="438"/>
      <c r="U604" s="438"/>
      <c r="V604" s="438"/>
      <c r="W604" s="438"/>
      <c r="X604" s="438"/>
      <c r="Y604" s="438"/>
      <c r="Z604" s="438"/>
      <c r="AA604" s="438"/>
      <c r="AB604" s="438"/>
      <c r="AC604" s="438"/>
      <c r="AD604" s="438"/>
      <c r="AE604" s="438"/>
      <c r="AF604" s="438"/>
      <c r="AG604" s="438"/>
      <c r="AH604" s="438"/>
      <c r="AI604" s="438"/>
      <c r="AJ604" s="294"/>
      <c r="AL604" s="78">
        <v>1</v>
      </c>
      <c r="AM604" s="78">
        <v>0</v>
      </c>
    </row>
    <row r="605" spans="1:39" ht="15" customHeight="1">
      <c r="A605" s="166"/>
      <c r="C605" s="342"/>
      <c r="D605" s="342"/>
      <c r="E605" s="342"/>
      <c r="F605" s="342"/>
      <c r="G605" s="342"/>
      <c r="H605" s="342"/>
      <c r="I605" s="342"/>
      <c r="J605" s="342"/>
      <c r="K605" s="342"/>
      <c r="L605" s="342"/>
      <c r="M605" s="342"/>
      <c r="N605" s="342"/>
      <c r="O605" s="342"/>
      <c r="P605" s="342"/>
      <c r="Q605" s="342"/>
      <c r="R605" s="342"/>
      <c r="S605" s="342"/>
      <c r="T605" s="342"/>
      <c r="U605" s="342"/>
      <c r="V605" s="342"/>
      <c r="W605" s="342"/>
      <c r="X605" s="342"/>
      <c r="Y605" s="342"/>
      <c r="Z605" s="342"/>
      <c r="AA605" s="342"/>
      <c r="AB605" s="342"/>
      <c r="AC605" s="342"/>
      <c r="AD605" s="342"/>
      <c r="AE605" s="342"/>
      <c r="AF605" s="342"/>
      <c r="AG605" s="342"/>
      <c r="AH605" s="342"/>
      <c r="AI605" s="342"/>
      <c r="AJ605" s="294"/>
      <c r="AL605" s="78">
        <v>3</v>
      </c>
    </row>
    <row r="606" spans="1:39" ht="15" customHeight="1">
      <c r="A606" s="166">
        <v>18</v>
      </c>
      <c r="B606" s="162" t="s">
        <v>128</v>
      </c>
      <c r="C606" s="279" t="s">
        <v>226</v>
      </c>
      <c r="D606" s="8"/>
      <c r="E606" s="53"/>
      <c r="F606" s="53"/>
      <c r="G606" s="53"/>
      <c r="H606" s="53"/>
      <c r="I606" s="53"/>
      <c r="J606" s="53"/>
      <c r="K606" s="10"/>
      <c r="L606" s="10"/>
      <c r="M606" s="10"/>
      <c r="N606" s="10"/>
      <c r="O606" s="10"/>
      <c r="P606" s="10"/>
      <c r="Q606" s="10"/>
      <c r="R606" s="10"/>
      <c r="S606" s="10"/>
      <c r="T606" s="10"/>
      <c r="U606" s="10"/>
      <c r="V606" s="10"/>
      <c r="W606" s="314"/>
      <c r="X606" s="314"/>
      <c r="Y606" s="314"/>
      <c r="Z606" s="314"/>
      <c r="AA606" s="314"/>
      <c r="AB606" s="314"/>
      <c r="AC606" s="314"/>
      <c r="AD606" s="314"/>
      <c r="AL606" s="78">
        <v>3</v>
      </c>
      <c r="AM606" s="78">
        <v>0</v>
      </c>
    </row>
    <row r="607" spans="1:39" ht="15" customHeight="1">
      <c r="A607" s="264" t="s">
        <v>679</v>
      </c>
      <c r="D607" s="9"/>
      <c r="E607" s="9"/>
      <c r="F607" s="9"/>
      <c r="G607" s="9"/>
      <c r="H607" s="9"/>
      <c r="I607" s="9"/>
      <c r="J607" s="9"/>
      <c r="K607" s="9"/>
      <c r="L607" s="9"/>
      <c r="M607" s="9"/>
      <c r="N607" s="9"/>
      <c r="O607" s="9"/>
      <c r="P607" s="9"/>
      <c r="Q607" s="9"/>
      <c r="R607" s="9"/>
      <c r="S607" s="9"/>
      <c r="T607" s="9"/>
      <c r="W607" s="497">
        <f>W591</f>
        <v>42185</v>
      </c>
      <c r="X607" s="498"/>
      <c r="Y607" s="498"/>
      <c r="Z607" s="498"/>
      <c r="AA607" s="498"/>
      <c r="AB607" s="498"/>
      <c r="AC607" s="100"/>
      <c r="AD607" s="497">
        <f>AD591</f>
        <v>42095</v>
      </c>
      <c r="AE607" s="497"/>
      <c r="AF607" s="497"/>
      <c r="AG607" s="497"/>
      <c r="AH607" s="497"/>
      <c r="AI607" s="497"/>
      <c r="AJ607" s="54"/>
      <c r="AL607" s="78">
        <v>3</v>
      </c>
      <c r="AM607" s="78">
        <v>0</v>
      </c>
    </row>
    <row r="608" spans="1:39" ht="15" customHeight="1">
      <c r="A608" s="264"/>
      <c r="D608" s="9"/>
      <c r="E608" s="9"/>
      <c r="F608" s="9"/>
      <c r="G608" s="9"/>
      <c r="H608" s="9"/>
      <c r="I608" s="9"/>
      <c r="J608" s="9"/>
      <c r="K608" s="9"/>
      <c r="L608" s="9"/>
      <c r="M608" s="9"/>
      <c r="N608" s="9"/>
      <c r="O608" s="9"/>
      <c r="P608" s="9"/>
      <c r="Q608" s="9"/>
      <c r="R608" s="9"/>
      <c r="S608" s="9"/>
      <c r="T608" s="9"/>
      <c r="W608" s="504" t="s">
        <v>155</v>
      </c>
      <c r="X608" s="504"/>
      <c r="Y608" s="504"/>
      <c r="Z608" s="504"/>
      <c r="AA608" s="504"/>
      <c r="AB608" s="504"/>
      <c r="AC608" s="100"/>
      <c r="AD608" s="504" t="s">
        <v>155</v>
      </c>
      <c r="AE608" s="504"/>
      <c r="AF608" s="504"/>
      <c r="AG608" s="504"/>
      <c r="AH608" s="504"/>
      <c r="AI608" s="504"/>
      <c r="AJ608" s="54"/>
      <c r="AL608" s="78">
        <v>3</v>
      </c>
      <c r="AM608" s="78">
        <v>0</v>
      </c>
    </row>
    <row r="609" spans="1:39" ht="15" hidden="1" customHeight="1">
      <c r="A609" s="166" t="s">
        <v>679</v>
      </c>
      <c r="C609" s="308" t="s">
        <v>631</v>
      </c>
      <c r="D609" s="8"/>
      <c r="E609" s="53"/>
      <c r="F609" s="53"/>
      <c r="G609" s="53"/>
      <c r="H609" s="53"/>
      <c r="I609" s="53"/>
      <c r="J609" s="53"/>
      <c r="K609" s="10"/>
      <c r="L609" s="10"/>
      <c r="M609" s="10"/>
      <c r="N609" s="10"/>
      <c r="O609" s="10"/>
      <c r="P609" s="10"/>
      <c r="Q609" s="10"/>
      <c r="R609" s="10"/>
      <c r="S609" s="10"/>
      <c r="T609" s="10"/>
      <c r="U609" s="10"/>
      <c r="V609" s="10"/>
      <c r="W609" s="493">
        <v>0</v>
      </c>
      <c r="X609" s="493"/>
      <c r="Y609" s="493"/>
      <c r="Z609" s="493"/>
      <c r="AA609" s="493"/>
      <c r="AB609" s="493"/>
      <c r="AC609" s="139"/>
      <c r="AD609" s="493">
        <v>0</v>
      </c>
      <c r="AE609" s="493"/>
      <c r="AF609" s="493"/>
      <c r="AG609" s="493"/>
      <c r="AH609" s="493"/>
      <c r="AI609" s="493"/>
      <c r="AJ609" s="84"/>
      <c r="AL609" s="78">
        <v>0</v>
      </c>
      <c r="AM609" s="78">
        <v>0</v>
      </c>
    </row>
    <row r="610" spans="1:39" ht="15" hidden="1" customHeight="1">
      <c r="A610" s="166" t="s">
        <v>679</v>
      </c>
      <c r="C610" s="308" t="s">
        <v>449</v>
      </c>
      <c r="D610" s="8"/>
      <c r="E610" s="53"/>
      <c r="F610" s="53"/>
      <c r="G610" s="53"/>
      <c r="H610" s="53"/>
      <c r="I610" s="53"/>
      <c r="J610" s="53"/>
      <c r="K610" s="10"/>
      <c r="L610" s="10"/>
      <c r="M610" s="10"/>
      <c r="N610" s="10"/>
      <c r="O610" s="10"/>
      <c r="P610" s="10"/>
      <c r="Q610" s="10"/>
      <c r="R610" s="10"/>
      <c r="S610" s="10"/>
      <c r="T610" s="10"/>
      <c r="U610" s="10"/>
      <c r="V610" s="10"/>
      <c r="W610" s="493">
        <v>0</v>
      </c>
      <c r="X610" s="493"/>
      <c r="Y610" s="493"/>
      <c r="Z610" s="493"/>
      <c r="AA610" s="493"/>
      <c r="AB610" s="493"/>
      <c r="AC610" s="139"/>
      <c r="AD610" s="493">
        <v>0</v>
      </c>
      <c r="AE610" s="493"/>
      <c r="AF610" s="493"/>
      <c r="AG610" s="493"/>
      <c r="AH610" s="493"/>
      <c r="AI610" s="493"/>
      <c r="AJ610" s="84"/>
      <c r="AL610" s="78">
        <v>0</v>
      </c>
      <c r="AM610" s="78">
        <v>0</v>
      </c>
    </row>
    <row r="611" spans="1:39" ht="15" hidden="1" customHeight="1">
      <c r="A611" s="166" t="s">
        <v>679</v>
      </c>
      <c r="C611" s="308" t="s">
        <v>632</v>
      </c>
      <c r="D611" s="8"/>
      <c r="E611" s="53"/>
      <c r="F611" s="53"/>
      <c r="G611" s="53"/>
      <c r="H611" s="53"/>
      <c r="I611" s="53"/>
      <c r="J611" s="53"/>
      <c r="K611" s="10"/>
      <c r="L611" s="10"/>
      <c r="M611" s="10"/>
      <c r="N611" s="10"/>
      <c r="O611" s="10"/>
      <c r="P611" s="10"/>
      <c r="Q611" s="10"/>
      <c r="R611" s="10"/>
      <c r="S611" s="10"/>
      <c r="T611" s="10"/>
      <c r="U611" s="10"/>
      <c r="V611" s="10"/>
      <c r="W611" s="493">
        <v>0</v>
      </c>
      <c r="X611" s="493"/>
      <c r="Y611" s="493"/>
      <c r="Z611" s="493"/>
      <c r="AA611" s="493"/>
      <c r="AB611" s="493"/>
      <c r="AC611" s="139"/>
      <c r="AD611" s="493">
        <v>0</v>
      </c>
      <c r="AE611" s="493"/>
      <c r="AF611" s="493"/>
      <c r="AG611" s="493"/>
      <c r="AH611" s="493"/>
      <c r="AI611" s="493"/>
      <c r="AJ611" s="84"/>
      <c r="AL611" s="78">
        <v>0</v>
      </c>
      <c r="AM611" s="78">
        <v>0</v>
      </c>
    </row>
    <row r="612" spans="1:39" ht="15" hidden="1" customHeight="1">
      <c r="A612" s="166" t="s">
        <v>679</v>
      </c>
      <c r="C612" s="41" t="s">
        <v>334</v>
      </c>
      <c r="D612" s="8"/>
      <c r="E612" s="53"/>
      <c r="F612" s="53"/>
      <c r="G612" s="53"/>
      <c r="H612" s="53"/>
      <c r="I612" s="53"/>
      <c r="J612" s="53"/>
      <c r="K612" s="10"/>
      <c r="L612" s="10"/>
      <c r="M612" s="10"/>
      <c r="N612" s="10"/>
      <c r="O612" s="10"/>
      <c r="P612" s="10"/>
      <c r="Q612" s="10"/>
      <c r="R612" s="10"/>
      <c r="S612" s="10"/>
      <c r="T612" s="10"/>
      <c r="U612" s="10"/>
      <c r="V612" s="10"/>
      <c r="W612" s="493">
        <v>0</v>
      </c>
      <c r="X612" s="493"/>
      <c r="Y612" s="493"/>
      <c r="Z612" s="493"/>
      <c r="AA612" s="493"/>
      <c r="AB612" s="493"/>
      <c r="AC612" s="139"/>
      <c r="AD612" s="493">
        <v>0</v>
      </c>
      <c r="AE612" s="493"/>
      <c r="AF612" s="493"/>
      <c r="AG612" s="493"/>
      <c r="AH612" s="493"/>
      <c r="AI612" s="493"/>
      <c r="AJ612" s="84"/>
      <c r="AL612" s="78">
        <v>0</v>
      </c>
      <c r="AM612" s="78">
        <v>0</v>
      </c>
    </row>
    <row r="613" spans="1:39" ht="15" customHeight="1">
      <c r="A613" s="166" t="s">
        <v>679</v>
      </c>
      <c r="C613" s="41" t="s">
        <v>662</v>
      </c>
      <c r="D613" s="8"/>
      <c r="E613" s="53"/>
      <c r="F613" s="53"/>
      <c r="G613" s="53"/>
      <c r="H613" s="53"/>
      <c r="I613" s="53"/>
      <c r="J613" s="53"/>
      <c r="K613" s="10"/>
      <c r="L613" s="10"/>
      <c r="M613" s="10"/>
      <c r="N613" s="10"/>
      <c r="O613" s="10"/>
      <c r="P613" s="10"/>
      <c r="Q613" s="10"/>
      <c r="R613" s="10"/>
      <c r="S613" s="10"/>
      <c r="T613" s="10"/>
      <c r="U613" s="10"/>
      <c r="V613" s="10"/>
      <c r="W613" s="493">
        <v>0</v>
      </c>
      <c r="X613" s="493"/>
      <c r="Y613" s="493"/>
      <c r="Z613" s="493"/>
      <c r="AA613" s="493"/>
      <c r="AB613" s="493"/>
      <c r="AC613" s="139"/>
      <c r="AD613" s="493"/>
      <c r="AE613" s="493"/>
      <c r="AF613" s="493"/>
      <c r="AG613" s="493"/>
      <c r="AH613" s="493"/>
      <c r="AI613" s="493"/>
      <c r="AJ613" s="84"/>
      <c r="AL613" s="78">
        <v>1</v>
      </c>
      <c r="AM613" s="78">
        <v>0</v>
      </c>
    </row>
    <row r="614" spans="1:39" ht="15" hidden="1" customHeight="1">
      <c r="A614" s="166" t="s">
        <v>679</v>
      </c>
      <c r="C614" s="41" t="s">
        <v>348</v>
      </c>
      <c r="D614" s="8"/>
      <c r="E614" s="53"/>
      <c r="F614" s="53"/>
      <c r="G614" s="53"/>
      <c r="H614" s="53"/>
      <c r="I614" s="53"/>
      <c r="J614" s="53"/>
      <c r="K614" s="10"/>
      <c r="L614" s="10"/>
      <c r="M614" s="10"/>
      <c r="N614" s="10"/>
      <c r="O614" s="10"/>
      <c r="P614" s="10"/>
      <c r="Q614" s="10"/>
      <c r="R614" s="10"/>
      <c r="S614" s="10"/>
      <c r="T614" s="10"/>
      <c r="U614" s="10"/>
      <c r="V614" s="10"/>
      <c r="W614" s="493">
        <v>0</v>
      </c>
      <c r="X614" s="493"/>
      <c r="Y614" s="493"/>
      <c r="Z614" s="493"/>
      <c r="AA614" s="493"/>
      <c r="AB614" s="493"/>
      <c r="AC614" s="139"/>
      <c r="AD614" s="493">
        <v>0</v>
      </c>
      <c r="AE614" s="493"/>
      <c r="AF614" s="493"/>
      <c r="AG614" s="493"/>
      <c r="AH614" s="493"/>
      <c r="AI614" s="493"/>
      <c r="AJ614" s="84"/>
      <c r="AL614" s="78">
        <v>0</v>
      </c>
      <c r="AM614" s="78">
        <v>0</v>
      </c>
    </row>
    <row r="615" spans="1:39" ht="15" customHeight="1">
      <c r="A615" s="166" t="s">
        <v>679</v>
      </c>
      <c r="C615" s="308" t="s">
        <v>1120</v>
      </c>
      <c r="D615" s="8"/>
      <c r="E615" s="53"/>
      <c r="F615" s="53"/>
      <c r="G615" s="53"/>
      <c r="H615" s="53"/>
      <c r="I615" s="53"/>
      <c r="J615" s="53"/>
      <c r="K615" s="10"/>
      <c r="L615" s="10"/>
      <c r="M615" s="10"/>
      <c r="N615" s="10"/>
      <c r="O615" s="10"/>
      <c r="P615" s="10"/>
      <c r="Q615" s="10"/>
      <c r="R615" s="10"/>
      <c r="S615" s="10"/>
      <c r="T615" s="10"/>
      <c r="U615" s="10"/>
      <c r="V615" s="10"/>
      <c r="W615" s="493"/>
      <c r="X615" s="493"/>
      <c r="Y615" s="493"/>
      <c r="Z615" s="493"/>
      <c r="AA615" s="493"/>
      <c r="AB615" s="493"/>
      <c r="AC615" s="226"/>
      <c r="AD615" s="503"/>
      <c r="AE615" s="503"/>
      <c r="AF615" s="503"/>
      <c r="AG615" s="503"/>
      <c r="AH615" s="503"/>
      <c r="AI615" s="503"/>
      <c r="AL615" s="78">
        <v>1</v>
      </c>
      <c r="AM615" s="78">
        <v>0</v>
      </c>
    </row>
    <row r="616" spans="1:39" s="11" customFormat="1" ht="15" customHeight="1" thickBot="1">
      <c r="A616" s="166" t="s">
        <v>679</v>
      </c>
      <c r="B616" s="162"/>
      <c r="C616" s="303"/>
      <c r="D616" s="14"/>
      <c r="E616" s="13"/>
      <c r="F616" s="13"/>
      <c r="G616" s="13"/>
      <c r="H616" s="13"/>
      <c r="I616" s="13"/>
      <c r="J616" s="13"/>
      <c r="K616" s="15"/>
      <c r="L616" s="15"/>
      <c r="M616" s="15"/>
      <c r="N616" s="15"/>
      <c r="O616" s="15"/>
      <c r="P616" s="15"/>
      <c r="Q616" s="15"/>
      <c r="R616" s="15"/>
      <c r="S616" s="15"/>
      <c r="T616" s="15"/>
      <c r="U616" s="15"/>
      <c r="V616" s="15"/>
      <c r="W616" s="502"/>
      <c r="X616" s="502"/>
      <c r="Y616" s="502"/>
      <c r="Z616" s="502"/>
      <c r="AA616" s="502"/>
      <c r="AB616" s="502"/>
      <c r="AC616" s="77"/>
      <c r="AD616" s="502">
        <f>AD613</f>
        <v>0</v>
      </c>
      <c r="AE616" s="502"/>
      <c r="AF616" s="502"/>
      <c r="AG616" s="502"/>
      <c r="AH616" s="502"/>
      <c r="AI616" s="502"/>
      <c r="AJ616" s="76"/>
      <c r="AK616" s="78"/>
      <c r="AL616" s="78">
        <v>1</v>
      </c>
      <c r="AM616" s="78">
        <v>0</v>
      </c>
    </row>
    <row r="617" spans="1:39" ht="15" customHeight="1" thickTop="1">
      <c r="A617" s="166" t="s">
        <v>679</v>
      </c>
      <c r="C617" s="279"/>
      <c r="D617" s="145"/>
      <c r="E617" s="145"/>
      <c r="F617" s="145"/>
      <c r="G617" s="145"/>
      <c r="H617" s="145"/>
      <c r="I617" s="145"/>
      <c r="J617" s="145"/>
      <c r="K617" s="145"/>
      <c r="L617" s="145"/>
      <c r="M617" s="145"/>
      <c r="N617" s="145"/>
      <c r="O617" s="145"/>
      <c r="P617" s="145"/>
      <c r="Q617" s="145"/>
      <c r="R617" s="145"/>
      <c r="S617" s="145"/>
      <c r="T617" s="145"/>
      <c r="W617" s="311"/>
      <c r="X617" s="311"/>
      <c r="Y617" s="311"/>
      <c r="Z617" s="311"/>
      <c r="AA617" s="311"/>
      <c r="AB617" s="311"/>
      <c r="AD617" s="318"/>
      <c r="AE617" s="318"/>
      <c r="AF617" s="318"/>
      <c r="AG617" s="318"/>
      <c r="AH617" s="318"/>
      <c r="AI617" s="318"/>
      <c r="AJ617" s="318"/>
      <c r="AL617" s="78">
        <v>1</v>
      </c>
      <c r="AM617" s="78">
        <v>0</v>
      </c>
    </row>
    <row r="618" spans="1:39" ht="15" customHeight="1">
      <c r="A618" s="166">
        <v>19</v>
      </c>
      <c r="B618" s="162" t="s">
        <v>128</v>
      </c>
      <c r="C618" s="279" t="s">
        <v>17</v>
      </c>
      <c r="D618" s="8"/>
      <c r="E618" s="53"/>
      <c r="F618" s="53"/>
      <c r="G618" s="53"/>
      <c r="H618" s="53"/>
      <c r="I618" s="53"/>
      <c r="J618" s="53"/>
      <c r="K618" s="10"/>
      <c r="L618" s="10"/>
      <c r="M618" s="10"/>
      <c r="N618" s="10"/>
      <c r="O618" s="10"/>
      <c r="P618" s="10"/>
      <c r="Q618" s="10"/>
      <c r="R618" s="10"/>
      <c r="S618" s="10"/>
      <c r="T618" s="10"/>
      <c r="U618" s="10"/>
      <c r="V618" s="10"/>
      <c r="W618" s="314"/>
      <c r="X618" s="314"/>
      <c r="Y618" s="314"/>
      <c r="Z618" s="314"/>
      <c r="AA618" s="314"/>
      <c r="AB618" s="314"/>
      <c r="AC618" s="314"/>
      <c r="AD618" s="314"/>
      <c r="AL618" s="78">
        <v>7</v>
      </c>
      <c r="AM618" s="78">
        <v>0</v>
      </c>
    </row>
    <row r="619" spans="1:39" ht="15" customHeight="1">
      <c r="A619" s="166" t="s">
        <v>679</v>
      </c>
      <c r="D619" s="9"/>
      <c r="E619" s="9"/>
      <c r="F619" s="9"/>
      <c r="G619" s="9"/>
      <c r="H619" s="9"/>
      <c r="I619" s="9"/>
      <c r="J619" s="9"/>
      <c r="K619" s="9"/>
      <c r="L619" s="9"/>
      <c r="M619" s="9"/>
      <c r="N619" s="9"/>
      <c r="O619" s="9"/>
      <c r="P619" s="9"/>
      <c r="Q619" s="9"/>
      <c r="R619" s="9"/>
      <c r="S619" s="9"/>
      <c r="T619" s="9"/>
      <c r="W619" s="497">
        <f>W607</f>
        <v>42185</v>
      </c>
      <c r="X619" s="498"/>
      <c r="Y619" s="498"/>
      <c r="Z619" s="498"/>
      <c r="AA619" s="498"/>
      <c r="AB619" s="498"/>
      <c r="AC619" s="100"/>
      <c r="AD619" s="497">
        <f>AD607</f>
        <v>42095</v>
      </c>
      <c r="AE619" s="497"/>
      <c r="AF619" s="497"/>
      <c r="AG619" s="497"/>
      <c r="AH619" s="497"/>
      <c r="AI619" s="497"/>
      <c r="AJ619" s="54"/>
      <c r="AL619" s="78">
        <v>7</v>
      </c>
      <c r="AM619" s="78">
        <v>0</v>
      </c>
    </row>
    <row r="620" spans="1:39" ht="15" customHeight="1">
      <c r="A620" s="166" t="s">
        <v>679</v>
      </c>
      <c r="D620" s="9"/>
      <c r="E620" s="9"/>
      <c r="F620" s="9"/>
      <c r="G620" s="9"/>
      <c r="H620" s="9"/>
      <c r="I620" s="9"/>
      <c r="J620" s="9"/>
      <c r="K620" s="9"/>
      <c r="L620" s="9"/>
      <c r="M620" s="9"/>
      <c r="N620" s="9"/>
      <c r="O620" s="9"/>
      <c r="P620" s="9"/>
      <c r="Q620" s="9"/>
      <c r="R620" s="9"/>
      <c r="S620" s="9"/>
      <c r="T620" s="9"/>
      <c r="W620" s="504" t="s">
        <v>155</v>
      </c>
      <c r="X620" s="504"/>
      <c r="Y620" s="504"/>
      <c r="Z620" s="504"/>
      <c r="AA620" s="504"/>
      <c r="AB620" s="504"/>
      <c r="AC620" s="100"/>
      <c r="AD620" s="504" t="s">
        <v>155</v>
      </c>
      <c r="AE620" s="504"/>
      <c r="AF620" s="504"/>
      <c r="AG620" s="504"/>
      <c r="AH620" s="504"/>
      <c r="AI620" s="504"/>
      <c r="AJ620" s="54"/>
      <c r="AL620" s="78">
        <v>7</v>
      </c>
      <c r="AM620" s="78">
        <v>0</v>
      </c>
    </row>
    <row r="621" spans="1:39" ht="15" hidden="1" customHeight="1">
      <c r="A621" s="166" t="s">
        <v>679</v>
      </c>
      <c r="C621" s="308" t="s">
        <v>71</v>
      </c>
      <c r="D621" s="8"/>
      <c r="E621" s="53"/>
      <c r="F621" s="53"/>
      <c r="G621" s="53"/>
      <c r="H621" s="53"/>
      <c r="I621" s="53"/>
      <c r="J621" s="53"/>
      <c r="K621" s="10"/>
      <c r="L621" s="10"/>
      <c r="M621" s="10"/>
      <c r="N621" s="10"/>
      <c r="O621" s="10"/>
      <c r="P621" s="10"/>
      <c r="Q621" s="10"/>
      <c r="R621" s="10"/>
      <c r="S621" s="10"/>
      <c r="T621" s="10"/>
      <c r="U621" s="10"/>
      <c r="V621" s="10"/>
      <c r="W621" s="493">
        <v>0</v>
      </c>
      <c r="X621" s="493"/>
      <c r="Y621" s="493"/>
      <c r="Z621" s="493"/>
      <c r="AA621" s="493"/>
      <c r="AB621" s="493"/>
      <c r="AC621" s="139"/>
      <c r="AD621" s="493">
        <v>0</v>
      </c>
      <c r="AE621" s="493"/>
      <c r="AF621" s="493"/>
      <c r="AG621" s="493"/>
      <c r="AH621" s="493"/>
      <c r="AI621" s="493"/>
      <c r="AJ621" s="84"/>
      <c r="AL621" s="78">
        <v>0</v>
      </c>
      <c r="AM621" s="78">
        <v>0</v>
      </c>
    </row>
    <row r="622" spans="1:39" ht="15" customHeight="1">
      <c r="A622" s="166" t="s">
        <v>679</v>
      </c>
      <c r="C622" s="308" t="s">
        <v>286</v>
      </c>
      <c r="D622" s="8"/>
      <c r="E622" s="53"/>
      <c r="F622" s="53"/>
      <c r="G622" s="53"/>
      <c r="H622" s="53"/>
      <c r="I622" s="53"/>
      <c r="J622" s="53"/>
      <c r="K622" s="10"/>
      <c r="L622" s="10"/>
      <c r="M622" s="10"/>
      <c r="N622" s="10"/>
      <c r="O622" s="10"/>
      <c r="P622" s="10"/>
      <c r="Q622" s="10"/>
      <c r="R622" s="10"/>
      <c r="S622" s="10"/>
      <c r="T622" s="10"/>
      <c r="U622" s="10"/>
      <c r="V622" s="10"/>
      <c r="W622" s="493">
        <v>39160400</v>
      </c>
      <c r="X622" s="493"/>
      <c r="Y622" s="493"/>
      <c r="Z622" s="493"/>
      <c r="AA622" s="493"/>
      <c r="AB622" s="493"/>
      <c r="AC622" s="139"/>
      <c r="AD622" s="493">
        <v>34635600</v>
      </c>
      <c r="AE622" s="493"/>
      <c r="AF622" s="493"/>
      <c r="AG622" s="493"/>
      <c r="AH622" s="493"/>
      <c r="AI622" s="493"/>
      <c r="AJ622" s="84"/>
      <c r="AL622" s="78">
        <v>1</v>
      </c>
      <c r="AM622" s="78">
        <v>0</v>
      </c>
    </row>
    <row r="623" spans="1:39" ht="15" customHeight="1">
      <c r="A623" s="166" t="s">
        <v>679</v>
      </c>
      <c r="C623" s="308" t="s">
        <v>287</v>
      </c>
      <c r="D623" s="8"/>
      <c r="E623" s="53"/>
      <c r="F623" s="53"/>
      <c r="G623" s="53"/>
      <c r="H623" s="53"/>
      <c r="I623" s="53"/>
      <c r="J623" s="53"/>
      <c r="K623" s="10"/>
      <c r="L623" s="10"/>
      <c r="M623" s="10"/>
      <c r="N623" s="10"/>
      <c r="O623" s="10"/>
      <c r="P623" s="10"/>
      <c r="Q623" s="10"/>
      <c r="R623" s="10"/>
      <c r="S623" s="10"/>
      <c r="T623" s="10"/>
      <c r="U623" s="10"/>
      <c r="V623" s="10"/>
      <c r="W623" s="493">
        <v>870977724</v>
      </c>
      <c r="X623" s="493"/>
      <c r="Y623" s="493"/>
      <c r="Z623" s="493"/>
      <c r="AA623" s="493"/>
      <c r="AB623" s="493"/>
      <c r="AC623" s="139"/>
      <c r="AD623" s="493">
        <v>812155324</v>
      </c>
      <c r="AE623" s="493"/>
      <c r="AF623" s="493"/>
      <c r="AG623" s="493"/>
      <c r="AH623" s="493"/>
      <c r="AI623" s="493"/>
      <c r="AJ623" s="84"/>
      <c r="AL623" s="78">
        <v>1</v>
      </c>
      <c r="AM623" s="78">
        <v>0</v>
      </c>
    </row>
    <row r="624" spans="1:39" ht="15" customHeight="1">
      <c r="A624" s="166" t="s">
        <v>679</v>
      </c>
      <c r="C624" s="308" t="s">
        <v>9</v>
      </c>
      <c r="D624" s="8"/>
      <c r="E624" s="53"/>
      <c r="F624" s="53"/>
      <c r="G624" s="53"/>
      <c r="H624" s="53"/>
      <c r="I624" s="53"/>
      <c r="J624" s="53"/>
      <c r="K624" s="10"/>
      <c r="L624" s="10"/>
      <c r="M624" s="10"/>
      <c r="N624" s="10"/>
      <c r="O624" s="10"/>
      <c r="P624" s="10"/>
      <c r="Q624" s="10"/>
      <c r="R624" s="10"/>
      <c r="S624" s="10"/>
      <c r="T624" s="10"/>
      <c r="U624" s="10"/>
      <c r="V624" s="10"/>
      <c r="W624" s="493">
        <v>190693961</v>
      </c>
      <c r="X624" s="493"/>
      <c r="Y624" s="493"/>
      <c r="Z624" s="493"/>
      <c r="AA624" s="493"/>
      <c r="AB624" s="493"/>
      <c r="AC624" s="139"/>
      <c r="AD624" s="493">
        <v>180513161</v>
      </c>
      <c r="AE624" s="493"/>
      <c r="AF624" s="493"/>
      <c r="AG624" s="493"/>
      <c r="AH624" s="493"/>
      <c r="AI624" s="493"/>
      <c r="AJ624" s="84"/>
      <c r="AL624" s="78">
        <v>1</v>
      </c>
      <c r="AM624" s="78">
        <v>0</v>
      </c>
    </row>
    <row r="625" spans="1:39" ht="15" hidden="1" customHeight="1">
      <c r="A625" s="166" t="s">
        <v>679</v>
      </c>
      <c r="C625" s="308" t="s">
        <v>349</v>
      </c>
      <c r="D625" s="8"/>
      <c r="E625" s="53"/>
      <c r="F625" s="53"/>
      <c r="G625" s="53"/>
      <c r="H625" s="53"/>
      <c r="I625" s="53"/>
      <c r="J625" s="53"/>
      <c r="K625" s="10"/>
      <c r="L625" s="10"/>
      <c r="M625" s="10"/>
      <c r="N625" s="10"/>
      <c r="O625" s="10"/>
      <c r="P625" s="10"/>
      <c r="Q625" s="10"/>
      <c r="R625" s="10"/>
      <c r="S625" s="10"/>
      <c r="T625" s="10"/>
      <c r="U625" s="10"/>
      <c r="V625" s="10"/>
      <c r="W625" s="493">
        <v>0</v>
      </c>
      <c r="X625" s="493"/>
      <c r="Y625" s="493"/>
      <c r="Z625" s="493"/>
      <c r="AA625" s="493"/>
      <c r="AB625" s="493"/>
      <c r="AC625" s="139"/>
      <c r="AD625" s="493">
        <v>10039977002</v>
      </c>
      <c r="AE625" s="493"/>
      <c r="AF625" s="493"/>
      <c r="AG625" s="493"/>
      <c r="AH625" s="493"/>
      <c r="AI625" s="493"/>
      <c r="AJ625" s="84"/>
      <c r="AL625" s="78">
        <v>0</v>
      </c>
      <c r="AM625" s="78">
        <v>0</v>
      </c>
    </row>
    <row r="626" spans="1:39" s="31" customFormat="1" ht="15" customHeight="1">
      <c r="A626" s="166" t="s">
        <v>679</v>
      </c>
      <c r="B626" s="33"/>
      <c r="C626" s="312" t="s">
        <v>249</v>
      </c>
      <c r="D626" s="16"/>
      <c r="E626" s="22"/>
      <c r="F626" s="22"/>
      <c r="G626" s="22"/>
      <c r="H626" s="22"/>
      <c r="I626" s="22"/>
      <c r="J626" s="22"/>
      <c r="K626" s="17"/>
      <c r="L626" s="17"/>
      <c r="M626" s="17"/>
      <c r="N626" s="17"/>
      <c r="O626" s="17"/>
      <c r="P626" s="17"/>
      <c r="Q626" s="17"/>
      <c r="R626" s="17"/>
      <c r="S626" s="17"/>
      <c r="T626" s="17"/>
      <c r="U626" s="17"/>
      <c r="V626" s="17"/>
      <c r="W626" s="493">
        <v>0</v>
      </c>
      <c r="X626" s="493"/>
      <c r="Y626" s="493"/>
      <c r="Z626" s="493"/>
      <c r="AA626" s="493"/>
      <c r="AB626" s="493"/>
      <c r="AC626" s="343"/>
      <c r="AD626" s="493">
        <v>0</v>
      </c>
      <c r="AE626" s="493"/>
      <c r="AF626" s="493"/>
      <c r="AG626" s="493"/>
      <c r="AH626" s="493"/>
      <c r="AI626" s="493"/>
      <c r="AJ626" s="84"/>
      <c r="AK626" s="78"/>
      <c r="AL626" s="78">
        <v>1</v>
      </c>
      <c r="AM626" s="78">
        <v>0</v>
      </c>
    </row>
    <row r="627" spans="1:39" s="31" customFormat="1" ht="15" hidden="1" customHeight="1">
      <c r="A627" s="166" t="s">
        <v>679</v>
      </c>
      <c r="B627" s="33"/>
      <c r="C627" s="312" t="s">
        <v>233</v>
      </c>
      <c r="D627" s="16"/>
      <c r="E627" s="22"/>
      <c r="F627" s="22"/>
      <c r="G627" s="22"/>
      <c r="H627" s="22"/>
      <c r="I627" s="22"/>
      <c r="J627" s="22"/>
      <c r="K627" s="17"/>
      <c r="L627" s="17"/>
      <c r="M627" s="17"/>
      <c r="N627" s="17"/>
      <c r="O627" s="17"/>
      <c r="P627" s="17"/>
      <c r="Q627" s="17"/>
      <c r="R627" s="17"/>
      <c r="S627" s="17"/>
      <c r="T627" s="17"/>
      <c r="U627" s="17"/>
      <c r="V627" s="17"/>
      <c r="W627" s="493">
        <v>0</v>
      </c>
      <c r="X627" s="493"/>
      <c r="Y627" s="493"/>
      <c r="Z627" s="493"/>
      <c r="AA627" s="493"/>
      <c r="AB627" s="493"/>
      <c r="AC627" s="343"/>
      <c r="AD627" s="493">
        <v>0</v>
      </c>
      <c r="AE627" s="493"/>
      <c r="AF627" s="493"/>
      <c r="AG627" s="493"/>
      <c r="AH627" s="493"/>
      <c r="AI627" s="493"/>
      <c r="AJ627" s="84"/>
      <c r="AK627" s="78"/>
      <c r="AL627" s="78">
        <v>0</v>
      </c>
      <c r="AM627" s="78">
        <v>0</v>
      </c>
    </row>
    <row r="628" spans="1:39" s="31" customFormat="1" ht="15" hidden="1" customHeight="1">
      <c r="A628" s="166" t="s">
        <v>679</v>
      </c>
      <c r="B628" s="33"/>
      <c r="C628" s="312" t="s">
        <v>533</v>
      </c>
      <c r="D628" s="16"/>
      <c r="E628" s="22"/>
      <c r="F628" s="22"/>
      <c r="G628" s="22"/>
      <c r="H628" s="22"/>
      <c r="I628" s="22"/>
      <c r="J628" s="22"/>
      <c r="K628" s="17"/>
      <c r="L628" s="17"/>
      <c r="M628" s="17"/>
      <c r="N628" s="17"/>
      <c r="O628" s="17"/>
      <c r="P628" s="17"/>
      <c r="Q628" s="17"/>
      <c r="R628" s="17"/>
      <c r="S628" s="17"/>
      <c r="T628" s="17"/>
      <c r="U628" s="17"/>
      <c r="V628" s="17"/>
      <c r="W628" s="493">
        <v>0</v>
      </c>
      <c r="X628" s="493"/>
      <c r="Y628" s="493"/>
      <c r="Z628" s="493"/>
      <c r="AA628" s="493"/>
      <c r="AB628" s="493"/>
      <c r="AC628" s="343"/>
      <c r="AD628" s="493">
        <v>0</v>
      </c>
      <c r="AE628" s="493"/>
      <c r="AF628" s="493"/>
      <c r="AG628" s="493"/>
      <c r="AH628" s="493"/>
      <c r="AI628" s="493"/>
      <c r="AJ628" s="84"/>
      <c r="AK628" s="78"/>
      <c r="AL628" s="78">
        <v>0</v>
      </c>
      <c r="AM628" s="78">
        <v>0</v>
      </c>
    </row>
    <row r="629" spans="1:39" s="31" customFormat="1" ht="15" customHeight="1">
      <c r="A629" s="166"/>
      <c r="B629" s="33"/>
      <c r="C629" s="312" t="s">
        <v>1121</v>
      </c>
      <c r="D629" s="16"/>
      <c r="E629" s="22"/>
      <c r="F629" s="22"/>
      <c r="G629" s="22"/>
      <c r="H629" s="22"/>
      <c r="I629" s="22"/>
      <c r="J629" s="22"/>
      <c r="K629" s="17"/>
      <c r="L629" s="17"/>
      <c r="M629" s="17"/>
      <c r="N629" s="17"/>
      <c r="O629" s="17"/>
      <c r="P629" s="17"/>
      <c r="Q629" s="17"/>
      <c r="R629" s="17"/>
      <c r="S629" s="17"/>
      <c r="T629" s="17"/>
      <c r="U629" s="17"/>
      <c r="V629" s="17"/>
      <c r="W629" s="493">
        <v>684665240</v>
      </c>
      <c r="X629" s="493"/>
      <c r="Y629" s="493"/>
      <c r="Z629" s="493"/>
      <c r="AA629" s="493"/>
      <c r="AB629" s="493"/>
      <c r="AC629" s="343"/>
      <c r="AD629" s="493">
        <v>254231641</v>
      </c>
      <c r="AE629" s="493"/>
      <c r="AF629" s="493"/>
      <c r="AG629" s="493"/>
      <c r="AH629" s="493"/>
      <c r="AI629" s="493"/>
      <c r="AJ629" s="84"/>
      <c r="AK629" s="78"/>
      <c r="AL629" s="78"/>
      <c r="AM629" s="78"/>
    </row>
    <row r="630" spans="1:39" s="31" customFormat="1" ht="15" customHeight="1">
      <c r="A630" s="166" t="s">
        <v>679</v>
      </c>
      <c r="B630" s="33"/>
      <c r="C630" s="308" t="s">
        <v>65</v>
      </c>
      <c r="D630" s="16"/>
      <c r="E630" s="22"/>
      <c r="F630" s="22"/>
      <c r="G630" s="22"/>
      <c r="H630" s="22"/>
      <c r="I630" s="22"/>
      <c r="J630" s="22"/>
      <c r="K630" s="17"/>
      <c r="L630" s="17"/>
      <c r="M630" s="17"/>
      <c r="N630" s="17"/>
      <c r="O630" s="17"/>
      <c r="P630" s="17"/>
      <c r="Q630" s="17"/>
      <c r="R630" s="17"/>
      <c r="S630" s="17"/>
      <c r="T630" s="17"/>
      <c r="U630" s="17"/>
      <c r="V630" s="17"/>
      <c r="W630" s="493">
        <v>100000</v>
      </c>
      <c r="X630" s="493"/>
      <c r="Y630" s="493"/>
      <c r="Z630" s="493"/>
      <c r="AA630" s="493"/>
      <c r="AB630" s="493"/>
      <c r="AC630" s="343"/>
      <c r="AD630" s="493">
        <v>41600000</v>
      </c>
      <c r="AE630" s="493"/>
      <c r="AF630" s="493"/>
      <c r="AG630" s="493"/>
      <c r="AH630" s="493"/>
      <c r="AI630" s="493"/>
      <c r="AJ630" s="84"/>
      <c r="AK630" s="78"/>
      <c r="AL630" s="78">
        <v>1</v>
      </c>
      <c r="AM630" s="78">
        <v>0</v>
      </c>
    </row>
    <row r="631" spans="1:39" ht="15" customHeight="1">
      <c r="A631" s="166" t="s">
        <v>679</v>
      </c>
      <c r="C631" s="308"/>
      <c r="D631" s="8"/>
      <c r="E631" s="53"/>
      <c r="F631" s="53"/>
      <c r="G631" s="53"/>
      <c r="H631" s="53"/>
      <c r="I631" s="53"/>
      <c r="J631" s="53"/>
      <c r="K631" s="10"/>
      <c r="L631" s="10"/>
      <c r="M631" s="10"/>
      <c r="N631" s="10"/>
      <c r="O631" s="10"/>
      <c r="P631" s="10"/>
      <c r="Q631" s="10"/>
      <c r="R631" s="10"/>
      <c r="S631" s="10"/>
      <c r="T631" s="10"/>
      <c r="U631" s="10"/>
      <c r="V631" s="10"/>
      <c r="W631" s="226"/>
      <c r="X631" s="226"/>
      <c r="Y631" s="226"/>
      <c r="Z631" s="226"/>
      <c r="AA631" s="226"/>
      <c r="AB631" s="226"/>
      <c r="AC631" s="226"/>
      <c r="AD631" s="226"/>
      <c r="AE631" s="139"/>
      <c r="AF631" s="139"/>
      <c r="AG631" s="139"/>
      <c r="AH631" s="139"/>
      <c r="AI631" s="139"/>
      <c r="AL631" s="78">
        <v>1</v>
      </c>
      <c r="AM631" s="78">
        <v>0</v>
      </c>
    </row>
    <row r="632" spans="1:39" s="11" customFormat="1" ht="15" customHeight="1" thickBot="1">
      <c r="A632" s="166" t="s">
        <v>679</v>
      </c>
      <c r="B632" s="162"/>
      <c r="C632" s="303"/>
      <c r="D632" s="14"/>
      <c r="E632" s="13"/>
      <c r="F632" s="13"/>
      <c r="G632" s="13"/>
      <c r="H632" s="13"/>
      <c r="I632" s="13"/>
      <c r="J632" s="13"/>
      <c r="K632" s="15"/>
      <c r="L632" s="15"/>
      <c r="M632" s="15"/>
      <c r="N632" s="15"/>
      <c r="O632" s="15"/>
      <c r="P632" s="15"/>
      <c r="Q632" s="15"/>
      <c r="R632" s="15"/>
      <c r="S632" s="15"/>
      <c r="T632" s="15"/>
      <c r="U632" s="15"/>
      <c r="V632" s="15"/>
      <c r="W632" s="502">
        <v>1785597325</v>
      </c>
      <c r="X632" s="502"/>
      <c r="Y632" s="502"/>
      <c r="Z632" s="502"/>
      <c r="AA632" s="502"/>
      <c r="AB632" s="502"/>
      <c r="AC632" s="77"/>
      <c r="AD632" s="502">
        <v>1323135726</v>
      </c>
      <c r="AE632" s="502"/>
      <c r="AF632" s="502"/>
      <c r="AG632" s="502"/>
      <c r="AH632" s="502"/>
      <c r="AI632" s="502"/>
      <c r="AJ632" s="76"/>
      <c r="AK632" s="78"/>
      <c r="AL632" s="78">
        <v>1</v>
      </c>
      <c r="AM632" s="78">
        <v>0</v>
      </c>
    </row>
    <row r="633" spans="1:39" s="40" customFormat="1" ht="15" hidden="1" customHeight="1" thickTop="1">
      <c r="A633" s="166" t="s">
        <v>679</v>
      </c>
      <c r="B633" s="162"/>
      <c r="C633" s="145"/>
      <c r="D633" s="53"/>
      <c r="E633" s="53"/>
      <c r="F633" s="53"/>
      <c r="G633" s="53"/>
      <c r="H633" s="53"/>
      <c r="I633" s="53"/>
      <c r="J633" s="53"/>
      <c r="K633" s="53"/>
      <c r="L633" s="53"/>
      <c r="M633" s="53"/>
      <c r="N633" s="53"/>
      <c r="O633" s="53"/>
      <c r="P633" s="53"/>
      <c r="Q633" s="53"/>
      <c r="R633" s="53"/>
      <c r="S633" s="53"/>
      <c r="T633" s="53"/>
      <c r="U633" s="53"/>
      <c r="V633" s="53"/>
      <c r="W633" s="79"/>
      <c r="X633" s="79"/>
      <c r="Y633" s="79"/>
      <c r="Z633" s="79"/>
      <c r="AA633" s="79"/>
      <c r="AB633" s="79"/>
      <c r="AC633" s="79"/>
      <c r="AD633" s="79"/>
      <c r="AE633" s="79"/>
      <c r="AF633" s="79"/>
      <c r="AG633" s="79"/>
      <c r="AH633" s="79"/>
      <c r="AI633" s="79"/>
      <c r="AJ633" s="79"/>
      <c r="AK633" s="78"/>
      <c r="AL633" s="78">
        <v>0</v>
      </c>
      <c r="AM633" s="78">
        <v>0</v>
      </c>
    </row>
    <row r="634" spans="1:39" s="40" customFormat="1" ht="15" hidden="1" customHeight="1">
      <c r="A634" s="166" t="s">
        <v>679</v>
      </c>
      <c r="B634" s="162" t="s">
        <v>679</v>
      </c>
      <c r="C634" s="310" t="s">
        <v>300</v>
      </c>
      <c r="D634" s="41"/>
      <c r="E634" s="41"/>
      <c r="F634" s="41"/>
      <c r="G634" s="41"/>
      <c r="H634" s="41"/>
      <c r="I634" s="41"/>
      <c r="J634" s="41"/>
      <c r="K634" s="41"/>
      <c r="L634" s="41"/>
      <c r="M634" s="41"/>
      <c r="N634" s="41"/>
      <c r="O634" s="41"/>
      <c r="P634" s="41"/>
      <c r="Q634" s="41"/>
      <c r="R634" s="41"/>
      <c r="S634" s="41"/>
      <c r="T634" s="41"/>
      <c r="U634" s="41"/>
      <c r="V634" s="41"/>
      <c r="W634" s="79"/>
      <c r="X634" s="79"/>
      <c r="Y634" s="79"/>
      <c r="Z634" s="79"/>
      <c r="AA634" s="79"/>
      <c r="AB634" s="79"/>
      <c r="AC634" s="79"/>
      <c r="AD634" s="79"/>
      <c r="AE634" s="79"/>
      <c r="AF634" s="79"/>
      <c r="AG634" s="79"/>
      <c r="AH634" s="79"/>
      <c r="AI634" s="79"/>
      <c r="AJ634" s="79"/>
      <c r="AK634" s="78"/>
      <c r="AL634" s="78">
        <v>0</v>
      </c>
      <c r="AM634" s="78">
        <v>0</v>
      </c>
    </row>
    <row r="635" spans="1:39" ht="15" hidden="1" customHeight="1">
      <c r="A635" s="166" t="s">
        <v>679</v>
      </c>
      <c r="D635" s="9"/>
      <c r="E635" s="9"/>
      <c r="F635" s="9"/>
      <c r="G635" s="9"/>
      <c r="H635" s="9"/>
      <c r="I635" s="9"/>
      <c r="J635" s="9"/>
      <c r="K635" s="9"/>
      <c r="L635" s="9"/>
      <c r="M635" s="9"/>
      <c r="N635" s="9"/>
      <c r="O635" s="9"/>
      <c r="P635" s="9"/>
      <c r="Q635" s="9"/>
      <c r="R635" s="9"/>
      <c r="S635" s="9"/>
      <c r="T635" s="9"/>
      <c r="W635" s="497" t="s">
        <v>635</v>
      </c>
      <c r="X635" s="498"/>
      <c r="Y635" s="498"/>
      <c r="Z635" s="498"/>
      <c r="AA635" s="498"/>
      <c r="AB635" s="498"/>
      <c r="AC635" s="100"/>
      <c r="AD635" s="497" t="s">
        <v>639</v>
      </c>
      <c r="AE635" s="497"/>
      <c r="AF635" s="497"/>
      <c r="AG635" s="497"/>
      <c r="AH635" s="497"/>
      <c r="AI635" s="497"/>
      <c r="AJ635" s="54"/>
      <c r="AL635" s="78">
        <v>0</v>
      </c>
      <c r="AM635" s="78">
        <v>0</v>
      </c>
    </row>
    <row r="636" spans="1:39" ht="15" hidden="1" customHeight="1">
      <c r="A636" s="166" t="s">
        <v>679</v>
      </c>
      <c r="D636" s="9"/>
      <c r="E636" s="9"/>
      <c r="F636" s="9"/>
      <c r="G636" s="9"/>
      <c r="H636" s="9"/>
      <c r="I636" s="9"/>
      <c r="J636" s="9"/>
      <c r="K636" s="9"/>
      <c r="L636" s="9"/>
      <c r="M636" s="9"/>
      <c r="N636" s="9"/>
      <c r="O636" s="9"/>
      <c r="P636" s="9"/>
      <c r="Q636" s="9"/>
      <c r="R636" s="9"/>
      <c r="S636" s="9"/>
      <c r="T636" s="9"/>
      <c r="W636" s="504" t="s">
        <v>155</v>
      </c>
      <c r="X636" s="504"/>
      <c r="Y636" s="504"/>
      <c r="Z636" s="504"/>
      <c r="AA636" s="504"/>
      <c r="AB636" s="504"/>
      <c r="AC636" s="100"/>
      <c r="AD636" s="504" t="s">
        <v>155</v>
      </c>
      <c r="AE636" s="504"/>
      <c r="AF636" s="504"/>
      <c r="AG636" s="504"/>
      <c r="AH636" s="504"/>
      <c r="AI636" s="504"/>
      <c r="AJ636" s="54"/>
      <c r="AL636" s="78">
        <v>0</v>
      </c>
      <c r="AM636" s="78">
        <v>0</v>
      </c>
    </row>
    <row r="637" spans="1:39" s="40" customFormat="1" ht="15" hidden="1" customHeight="1">
      <c r="A637" s="166" t="s">
        <v>679</v>
      </c>
      <c r="B637" s="162"/>
      <c r="C637" s="312" t="s">
        <v>148</v>
      </c>
      <c r="D637" s="145"/>
      <c r="E637" s="145"/>
      <c r="F637" s="145"/>
      <c r="G637" s="145"/>
      <c r="H637" s="145"/>
      <c r="I637" s="145"/>
      <c r="J637" s="145"/>
      <c r="K637" s="145"/>
      <c r="L637" s="145"/>
      <c r="M637" s="145"/>
      <c r="N637" s="145"/>
      <c r="O637" s="145"/>
      <c r="P637" s="145"/>
      <c r="Q637" s="145"/>
      <c r="R637" s="145"/>
      <c r="S637" s="145"/>
      <c r="T637" s="145"/>
      <c r="U637" s="41"/>
      <c r="V637" s="41"/>
      <c r="W637" s="493">
        <v>0</v>
      </c>
      <c r="X637" s="493"/>
      <c r="Y637" s="493"/>
      <c r="Z637" s="493"/>
      <c r="AA637" s="493"/>
      <c r="AB637" s="493"/>
      <c r="AC637" s="139"/>
      <c r="AD637" s="493">
        <v>0</v>
      </c>
      <c r="AE637" s="493"/>
      <c r="AF637" s="493"/>
      <c r="AG637" s="493"/>
      <c r="AH637" s="493"/>
      <c r="AI637" s="493"/>
      <c r="AJ637" s="84"/>
      <c r="AK637" s="78"/>
      <c r="AL637" s="78">
        <v>0</v>
      </c>
      <c r="AM637" s="78">
        <v>0</v>
      </c>
    </row>
    <row r="638" spans="1:39" s="40" customFormat="1" ht="15" hidden="1" customHeight="1">
      <c r="A638" s="166" t="s">
        <v>679</v>
      </c>
      <c r="B638" s="162"/>
      <c r="C638" s="312" t="s">
        <v>149</v>
      </c>
      <c r="D638" s="145"/>
      <c r="E638" s="145"/>
      <c r="F638" s="145"/>
      <c r="G638" s="145"/>
      <c r="H638" s="145"/>
      <c r="I638" s="145"/>
      <c r="J638" s="145"/>
      <c r="K638" s="145"/>
      <c r="L638" s="145"/>
      <c r="M638" s="145"/>
      <c r="N638" s="145"/>
      <c r="O638" s="145"/>
      <c r="P638" s="145"/>
      <c r="Q638" s="145"/>
      <c r="R638" s="145"/>
      <c r="S638" s="145"/>
      <c r="T638" s="145"/>
      <c r="U638" s="41"/>
      <c r="V638" s="41"/>
      <c r="W638" s="493">
        <v>0</v>
      </c>
      <c r="X638" s="493"/>
      <c r="Y638" s="493"/>
      <c r="Z638" s="493"/>
      <c r="AA638" s="493"/>
      <c r="AB638" s="493"/>
      <c r="AC638" s="139"/>
      <c r="AD638" s="493">
        <v>0</v>
      </c>
      <c r="AE638" s="493"/>
      <c r="AF638" s="493"/>
      <c r="AG638" s="493"/>
      <c r="AH638" s="493"/>
      <c r="AI638" s="493"/>
      <c r="AJ638" s="84"/>
      <c r="AK638" s="78"/>
      <c r="AL638" s="78">
        <v>0</v>
      </c>
      <c r="AM638" s="78">
        <v>0</v>
      </c>
    </row>
    <row r="639" spans="1:39" s="40" customFormat="1" ht="15" hidden="1" customHeight="1">
      <c r="A639" s="166" t="s">
        <v>679</v>
      </c>
      <c r="B639" s="162"/>
      <c r="C639" s="312" t="s">
        <v>257</v>
      </c>
      <c r="D639" s="145"/>
      <c r="E639" s="145"/>
      <c r="F639" s="145"/>
      <c r="G639" s="145"/>
      <c r="H639" s="145"/>
      <c r="I639" s="145"/>
      <c r="J639" s="145"/>
      <c r="K639" s="145"/>
      <c r="L639" s="145"/>
      <c r="M639" s="145"/>
      <c r="N639" s="145"/>
      <c r="O639" s="145"/>
      <c r="P639" s="145"/>
      <c r="Q639" s="145"/>
      <c r="R639" s="145"/>
      <c r="S639" s="145"/>
      <c r="T639" s="145"/>
      <c r="U639" s="41"/>
      <c r="V639" s="41"/>
      <c r="W639" s="493">
        <v>0</v>
      </c>
      <c r="X639" s="493"/>
      <c r="Y639" s="493"/>
      <c r="Z639" s="493"/>
      <c r="AA639" s="493"/>
      <c r="AB639" s="493"/>
      <c r="AC639" s="139"/>
      <c r="AD639" s="493">
        <v>0</v>
      </c>
      <c r="AE639" s="493"/>
      <c r="AF639" s="493"/>
      <c r="AG639" s="493"/>
      <c r="AH639" s="493"/>
      <c r="AI639" s="493"/>
      <c r="AJ639" s="84"/>
      <c r="AK639" s="78"/>
      <c r="AL639" s="78">
        <v>0</v>
      </c>
      <c r="AM639" s="78">
        <v>0</v>
      </c>
    </row>
    <row r="640" spans="1:39" s="40" customFormat="1" ht="15" hidden="1" customHeight="1">
      <c r="A640" s="166" t="s">
        <v>679</v>
      </c>
      <c r="B640" s="162"/>
      <c r="C640" s="312" t="s">
        <v>150</v>
      </c>
      <c r="D640" s="145"/>
      <c r="E640" s="145"/>
      <c r="F640" s="145"/>
      <c r="G640" s="145"/>
      <c r="H640" s="145"/>
      <c r="I640" s="145"/>
      <c r="J640" s="145"/>
      <c r="K640" s="145"/>
      <c r="L640" s="145"/>
      <c r="M640" s="145"/>
      <c r="N640" s="145"/>
      <c r="O640" s="145"/>
      <c r="P640" s="145"/>
      <c r="Q640" s="145"/>
      <c r="R640" s="145"/>
      <c r="S640" s="145"/>
      <c r="T640" s="145"/>
      <c r="U640" s="41"/>
      <c r="V640" s="41"/>
      <c r="W640" s="493">
        <v>0</v>
      </c>
      <c r="X640" s="493"/>
      <c r="Y640" s="493"/>
      <c r="Z640" s="493"/>
      <c r="AA640" s="493"/>
      <c r="AB640" s="493"/>
      <c r="AC640" s="139"/>
      <c r="AD640" s="493">
        <v>0</v>
      </c>
      <c r="AE640" s="493"/>
      <c r="AF640" s="493"/>
      <c r="AG640" s="493"/>
      <c r="AH640" s="493"/>
      <c r="AI640" s="493"/>
      <c r="AJ640" s="84"/>
      <c r="AK640" s="78"/>
      <c r="AL640" s="78">
        <v>0</v>
      </c>
      <c r="AM640" s="78">
        <v>0</v>
      </c>
    </row>
    <row r="641" spans="1:39" s="40" customFormat="1" ht="15" hidden="1" customHeight="1">
      <c r="A641" s="166" t="s">
        <v>679</v>
      </c>
      <c r="B641" s="162"/>
      <c r="C641" s="312" t="s">
        <v>151</v>
      </c>
      <c r="D641" s="145"/>
      <c r="E641" s="145"/>
      <c r="F641" s="145"/>
      <c r="G641" s="145"/>
      <c r="H641" s="145"/>
      <c r="I641" s="145"/>
      <c r="J641" s="145"/>
      <c r="K641" s="145"/>
      <c r="L641" s="145"/>
      <c r="M641" s="145"/>
      <c r="N641" s="145"/>
      <c r="O641" s="145"/>
      <c r="P641" s="145"/>
      <c r="Q641" s="145"/>
      <c r="R641" s="145"/>
      <c r="S641" s="145"/>
      <c r="T641" s="145"/>
      <c r="U641" s="41"/>
      <c r="V641" s="41"/>
      <c r="W641" s="493">
        <v>0</v>
      </c>
      <c r="X641" s="493"/>
      <c r="Y641" s="493"/>
      <c r="Z641" s="493"/>
      <c r="AA641" s="493"/>
      <c r="AB641" s="493"/>
      <c r="AC641" s="139"/>
      <c r="AD641" s="493">
        <v>0</v>
      </c>
      <c r="AE641" s="493"/>
      <c r="AF641" s="493"/>
      <c r="AG641" s="493"/>
      <c r="AH641" s="493"/>
      <c r="AI641" s="493"/>
      <c r="AJ641" s="84"/>
      <c r="AK641" s="78"/>
      <c r="AL641" s="78">
        <v>0</v>
      </c>
      <c r="AM641" s="78">
        <v>0</v>
      </c>
    </row>
    <row r="642" spans="1:39" s="40" customFormat="1" ht="15" hidden="1" customHeight="1">
      <c r="A642" s="166" t="s">
        <v>679</v>
      </c>
      <c r="B642" s="145"/>
      <c r="C642" s="312"/>
      <c r="D642" s="9"/>
      <c r="E642" s="41"/>
      <c r="F642" s="41"/>
      <c r="G642" s="41"/>
      <c r="H642" s="41"/>
      <c r="I642" s="41"/>
      <c r="J642" s="41"/>
      <c r="K642" s="41"/>
      <c r="L642" s="41"/>
      <c r="M642" s="41"/>
      <c r="N642" s="41"/>
      <c r="O642" s="41"/>
      <c r="P642" s="41"/>
      <c r="Q642" s="41"/>
      <c r="R642" s="41"/>
      <c r="S642" s="41"/>
      <c r="T642" s="41"/>
      <c r="U642" s="41"/>
      <c r="V642" s="41"/>
      <c r="W642" s="313"/>
      <c r="X642" s="313"/>
      <c r="Y642" s="313"/>
      <c r="Z642" s="313"/>
      <c r="AA642" s="313"/>
      <c r="AB642" s="313"/>
      <c r="AC642" s="139"/>
      <c r="AD642" s="313"/>
      <c r="AE642" s="313"/>
      <c r="AF642" s="313"/>
      <c r="AG642" s="313"/>
      <c r="AH642" s="313"/>
      <c r="AI642" s="313"/>
      <c r="AJ642" s="314"/>
      <c r="AK642" s="78"/>
      <c r="AL642" s="78">
        <v>0</v>
      </c>
      <c r="AM642" s="78">
        <v>0</v>
      </c>
    </row>
    <row r="643" spans="1:39" s="11" customFormat="1" ht="15" hidden="1" customHeight="1" thickBot="1">
      <c r="A643" s="166" t="s">
        <v>679</v>
      </c>
      <c r="B643" s="162"/>
      <c r="C643" s="303"/>
      <c r="D643" s="14"/>
      <c r="E643" s="13"/>
      <c r="F643" s="13"/>
      <c r="G643" s="13"/>
      <c r="H643" s="13"/>
      <c r="I643" s="13"/>
      <c r="J643" s="13"/>
      <c r="K643" s="15"/>
      <c r="L643" s="15"/>
      <c r="M643" s="15"/>
      <c r="N643" s="15"/>
      <c r="O643" s="15"/>
      <c r="P643" s="15"/>
      <c r="Q643" s="15"/>
      <c r="R643" s="15"/>
      <c r="S643" s="15"/>
      <c r="T643" s="15"/>
      <c r="U643" s="15"/>
      <c r="V643" s="15"/>
      <c r="W643" s="502">
        <v>0</v>
      </c>
      <c r="X643" s="502"/>
      <c r="Y643" s="502"/>
      <c r="Z643" s="502"/>
      <c r="AA643" s="502"/>
      <c r="AB643" s="502"/>
      <c r="AC643" s="77"/>
      <c r="AD643" s="502">
        <v>0</v>
      </c>
      <c r="AE643" s="502"/>
      <c r="AF643" s="502"/>
      <c r="AG643" s="502"/>
      <c r="AH643" s="502"/>
      <c r="AI643" s="502"/>
      <c r="AJ643" s="76"/>
      <c r="AK643" s="78"/>
      <c r="AL643" s="78">
        <v>0</v>
      </c>
      <c r="AM643" s="78">
        <v>0</v>
      </c>
    </row>
    <row r="644" spans="1:39" ht="15" hidden="1" customHeight="1" thickTop="1">
      <c r="A644" s="166" t="s">
        <v>679</v>
      </c>
      <c r="D644" s="8"/>
      <c r="E644" s="53"/>
      <c r="F644" s="53"/>
      <c r="G644" s="53"/>
      <c r="H644" s="53"/>
      <c r="I644" s="53"/>
      <c r="J644" s="53"/>
      <c r="K644" s="10"/>
      <c r="L644" s="10"/>
      <c r="M644" s="10"/>
      <c r="N644" s="10"/>
      <c r="O644" s="10"/>
      <c r="P644" s="10"/>
      <c r="Q644" s="10"/>
      <c r="R644" s="10"/>
      <c r="S644" s="10"/>
      <c r="T644" s="10"/>
      <c r="U644" s="10"/>
      <c r="V644" s="10"/>
      <c r="W644" s="314"/>
      <c r="X644" s="314"/>
      <c r="Y644" s="314"/>
      <c r="Z644" s="314"/>
      <c r="AA644" s="314"/>
      <c r="AB644" s="314"/>
      <c r="AC644" s="314"/>
      <c r="AD644" s="314"/>
      <c r="AL644" s="78">
        <v>0</v>
      </c>
      <c r="AM644" s="78">
        <v>0</v>
      </c>
    </row>
    <row r="645" spans="1:39" s="40" customFormat="1" ht="15" hidden="1" customHeight="1">
      <c r="A645" s="166" t="s">
        <v>679</v>
      </c>
      <c r="B645" s="162" t="s">
        <v>679</v>
      </c>
      <c r="C645" s="310" t="s">
        <v>18</v>
      </c>
      <c r="D645" s="41"/>
      <c r="E645" s="41"/>
      <c r="F645" s="41"/>
      <c r="G645" s="41"/>
      <c r="H645" s="41"/>
      <c r="I645" s="41"/>
      <c r="J645" s="41"/>
      <c r="K645" s="41"/>
      <c r="L645" s="41"/>
      <c r="M645" s="41"/>
      <c r="N645" s="41"/>
      <c r="O645" s="41"/>
      <c r="P645" s="41"/>
      <c r="Q645" s="41"/>
      <c r="R645" s="41"/>
      <c r="S645" s="41"/>
      <c r="T645" s="41"/>
      <c r="U645" s="41"/>
      <c r="V645" s="41"/>
      <c r="W645" s="79"/>
      <c r="X645" s="79"/>
      <c r="Y645" s="79"/>
      <c r="Z645" s="79"/>
      <c r="AA645" s="79"/>
      <c r="AB645" s="79"/>
      <c r="AC645" s="79"/>
      <c r="AD645" s="79"/>
      <c r="AE645" s="79"/>
      <c r="AF645" s="79"/>
      <c r="AG645" s="79"/>
      <c r="AH645" s="79"/>
      <c r="AI645" s="79"/>
      <c r="AJ645" s="79"/>
      <c r="AK645" s="78"/>
      <c r="AL645" s="78">
        <v>0</v>
      </c>
      <c r="AM645" s="78">
        <v>0</v>
      </c>
    </row>
    <row r="646" spans="1:39" ht="15" hidden="1" customHeight="1">
      <c r="A646" s="264" t="s">
        <v>679</v>
      </c>
      <c r="D646" s="9"/>
      <c r="E646" s="9"/>
      <c r="F646" s="9"/>
      <c r="G646" s="9"/>
      <c r="H646" s="9"/>
      <c r="I646" s="9"/>
      <c r="J646" s="9"/>
      <c r="K646" s="9"/>
      <c r="L646" s="9"/>
      <c r="M646" s="9"/>
      <c r="N646" s="9"/>
      <c r="O646" s="9"/>
      <c r="P646" s="9"/>
      <c r="Q646" s="9"/>
      <c r="R646" s="9"/>
      <c r="S646" s="9"/>
      <c r="T646" s="9"/>
      <c r="W646" s="497" t="s">
        <v>635</v>
      </c>
      <c r="X646" s="498"/>
      <c r="Y646" s="498"/>
      <c r="Z646" s="498"/>
      <c r="AA646" s="498"/>
      <c r="AB646" s="498"/>
      <c r="AC646" s="100"/>
      <c r="AD646" s="497" t="s">
        <v>639</v>
      </c>
      <c r="AE646" s="497"/>
      <c r="AF646" s="497"/>
      <c r="AG646" s="497"/>
      <c r="AH646" s="497"/>
      <c r="AI646" s="497"/>
      <c r="AJ646" s="54"/>
      <c r="AL646" s="78">
        <v>0</v>
      </c>
      <c r="AM646" s="78">
        <v>0</v>
      </c>
    </row>
    <row r="647" spans="1:39" ht="15" hidden="1" customHeight="1">
      <c r="A647" s="264"/>
      <c r="D647" s="9"/>
      <c r="E647" s="9"/>
      <c r="F647" s="9"/>
      <c r="G647" s="9"/>
      <c r="H647" s="9"/>
      <c r="I647" s="9"/>
      <c r="J647" s="9"/>
      <c r="K647" s="9"/>
      <c r="L647" s="9"/>
      <c r="M647" s="9"/>
      <c r="N647" s="9"/>
      <c r="O647" s="9"/>
      <c r="P647" s="9"/>
      <c r="Q647" s="9"/>
      <c r="R647" s="9"/>
      <c r="S647" s="9"/>
      <c r="T647" s="9"/>
      <c r="W647" s="504" t="s">
        <v>155</v>
      </c>
      <c r="X647" s="504"/>
      <c r="Y647" s="504"/>
      <c r="Z647" s="504"/>
      <c r="AA647" s="504"/>
      <c r="AB647" s="504"/>
      <c r="AC647" s="100"/>
      <c r="AD647" s="504" t="s">
        <v>155</v>
      </c>
      <c r="AE647" s="504"/>
      <c r="AF647" s="504"/>
      <c r="AG647" s="504"/>
      <c r="AH647" s="504"/>
      <c r="AI647" s="504"/>
      <c r="AJ647" s="54"/>
      <c r="AL647" s="78">
        <v>0</v>
      </c>
      <c r="AM647" s="78">
        <v>0</v>
      </c>
    </row>
    <row r="648" spans="1:39" s="40" customFormat="1" ht="15" hidden="1" customHeight="1">
      <c r="A648" s="166" t="s">
        <v>679</v>
      </c>
      <c r="B648" s="162"/>
      <c r="C648" s="312" t="s">
        <v>20</v>
      </c>
      <c r="D648" s="145"/>
      <c r="E648" s="145"/>
      <c r="F648" s="145"/>
      <c r="G648" s="145"/>
      <c r="H648" s="145"/>
      <c r="I648" s="145"/>
      <c r="J648" s="145"/>
      <c r="K648" s="145"/>
      <c r="L648" s="145"/>
      <c r="M648" s="145"/>
      <c r="N648" s="145"/>
      <c r="O648" s="145"/>
      <c r="P648" s="145"/>
      <c r="Q648" s="145"/>
      <c r="R648" s="145"/>
      <c r="S648" s="145"/>
      <c r="T648" s="145"/>
      <c r="U648" s="41"/>
      <c r="V648" s="41"/>
      <c r="W648" s="493">
        <v>0</v>
      </c>
      <c r="X648" s="493"/>
      <c r="Y648" s="493"/>
      <c r="Z648" s="493"/>
      <c r="AA648" s="493"/>
      <c r="AB648" s="493"/>
      <c r="AC648" s="139"/>
      <c r="AD648" s="493">
        <v>0</v>
      </c>
      <c r="AE648" s="493"/>
      <c r="AF648" s="493"/>
      <c r="AG648" s="493"/>
      <c r="AH648" s="493"/>
      <c r="AI648" s="493"/>
      <c r="AJ648" s="84"/>
      <c r="AK648" s="78"/>
      <c r="AL648" s="78">
        <v>0</v>
      </c>
      <c r="AM648" s="78">
        <v>0</v>
      </c>
    </row>
    <row r="649" spans="1:39" s="40" customFormat="1" ht="15" hidden="1" customHeight="1">
      <c r="A649" s="166" t="s">
        <v>679</v>
      </c>
      <c r="B649" s="162"/>
      <c r="C649" s="312" t="s">
        <v>19</v>
      </c>
      <c r="D649" s="145"/>
      <c r="E649" s="145"/>
      <c r="F649" s="145"/>
      <c r="G649" s="145"/>
      <c r="H649" s="145"/>
      <c r="I649" s="145"/>
      <c r="J649" s="145"/>
      <c r="K649" s="145"/>
      <c r="L649" s="145"/>
      <c r="M649" s="145"/>
      <c r="N649" s="145"/>
      <c r="O649" s="145"/>
      <c r="P649" s="145"/>
      <c r="Q649" s="145"/>
      <c r="R649" s="145"/>
      <c r="S649" s="145"/>
      <c r="T649" s="145"/>
      <c r="U649" s="41"/>
      <c r="V649" s="41"/>
      <c r="W649" s="493">
        <v>0</v>
      </c>
      <c r="X649" s="493"/>
      <c r="Y649" s="493"/>
      <c r="Z649" s="493"/>
      <c r="AA649" s="493"/>
      <c r="AB649" s="493"/>
      <c r="AC649" s="139"/>
      <c r="AD649" s="493">
        <v>0</v>
      </c>
      <c r="AE649" s="493"/>
      <c r="AF649" s="493"/>
      <c r="AG649" s="493"/>
      <c r="AH649" s="493"/>
      <c r="AI649" s="493"/>
      <c r="AJ649" s="84"/>
      <c r="AK649" s="78"/>
      <c r="AL649" s="78">
        <v>0</v>
      </c>
      <c r="AM649" s="78">
        <v>0</v>
      </c>
    </row>
    <row r="650" spans="1:39" s="40" customFormat="1" ht="15" hidden="1" customHeight="1">
      <c r="A650" s="166" t="s">
        <v>679</v>
      </c>
      <c r="B650" s="145"/>
      <c r="C650" s="312"/>
      <c r="D650" s="9"/>
      <c r="E650" s="41"/>
      <c r="F650" s="41"/>
      <c r="G650" s="41"/>
      <c r="H650" s="41"/>
      <c r="I650" s="41"/>
      <c r="J650" s="41"/>
      <c r="K650" s="41"/>
      <c r="L650" s="41"/>
      <c r="M650" s="41"/>
      <c r="N650" s="41"/>
      <c r="O650" s="41"/>
      <c r="P650" s="41"/>
      <c r="Q650" s="41"/>
      <c r="R650" s="41"/>
      <c r="S650" s="41"/>
      <c r="T650" s="41"/>
      <c r="U650" s="41"/>
      <c r="V650" s="41"/>
      <c r="W650" s="313"/>
      <c r="X650" s="313"/>
      <c r="Y650" s="313"/>
      <c r="Z650" s="313"/>
      <c r="AA650" s="313"/>
      <c r="AB650" s="313"/>
      <c r="AC650" s="139"/>
      <c r="AD650" s="313"/>
      <c r="AE650" s="313"/>
      <c r="AF650" s="313"/>
      <c r="AG650" s="313"/>
      <c r="AH650" s="313"/>
      <c r="AI650" s="313"/>
      <c r="AJ650" s="314"/>
      <c r="AK650" s="78"/>
      <c r="AL650" s="78">
        <v>0</v>
      </c>
      <c r="AM650" s="78">
        <v>0</v>
      </c>
    </row>
    <row r="651" spans="1:39" s="11" customFormat="1" ht="15" hidden="1" customHeight="1" thickBot="1">
      <c r="A651" s="166" t="s">
        <v>679</v>
      </c>
      <c r="B651" s="162"/>
      <c r="C651" s="303"/>
      <c r="D651" s="14"/>
      <c r="E651" s="13"/>
      <c r="F651" s="13"/>
      <c r="G651" s="13"/>
      <c r="H651" s="13"/>
      <c r="I651" s="13"/>
      <c r="J651" s="13"/>
      <c r="K651" s="15"/>
      <c r="L651" s="15"/>
      <c r="M651" s="15"/>
      <c r="N651" s="15"/>
      <c r="O651" s="15"/>
      <c r="P651" s="15"/>
      <c r="Q651" s="15"/>
      <c r="R651" s="15"/>
      <c r="S651" s="15"/>
      <c r="T651" s="15"/>
      <c r="U651" s="15"/>
      <c r="V651" s="15"/>
      <c r="W651" s="502">
        <v>0</v>
      </c>
      <c r="X651" s="502"/>
      <c r="Y651" s="502"/>
      <c r="Z651" s="502"/>
      <c r="AA651" s="502"/>
      <c r="AB651" s="502"/>
      <c r="AC651" s="77"/>
      <c r="AD651" s="502">
        <v>0</v>
      </c>
      <c r="AE651" s="502"/>
      <c r="AF651" s="502"/>
      <c r="AG651" s="502"/>
      <c r="AH651" s="502"/>
      <c r="AI651" s="502"/>
      <c r="AJ651" s="76"/>
      <c r="AK651" s="78"/>
      <c r="AL651" s="78">
        <v>0</v>
      </c>
      <c r="AM651" s="78">
        <v>0</v>
      </c>
    </row>
    <row r="652" spans="1:39" ht="15" hidden="1" customHeight="1" thickTop="1">
      <c r="A652" s="166" t="s">
        <v>679</v>
      </c>
      <c r="D652" s="8"/>
      <c r="E652" s="53"/>
      <c r="F652" s="53"/>
      <c r="G652" s="53"/>
      <c r="H652" s="53"/>
      <c r="I652" s="53"/>
      <c r="J652" s="53"/>
      <c r="K652" s="10"/>
      <c r="L652" s="10"/>
      <c r="M652" s="10"/>
      <c r="N652" s="10"/>
      <c r="O652" s="10"/>
      <c r="P652" s="10"/>
      <c r="Q652" s="10"/>
      <c r="R652" s="10"/>
      <c r="S652" s="10"/>
      <c r="T652" s="10"/>
      <c r="U652" s="10"/>
      <c r="V652" s="10"/>
      <c r="W652" s="226"/>
      <c r="X652" s="226"/>
      <c r="Y652" s="226"/>
      <c r="Z652" s="226"/>
      <c r="AA652" s="226"/>
      <c r="AB652" s="226"/>
      <c r="AC652" s="226"/>
      <c r="AD652" s="226"/>
      <c r="AE652" s="139"/>
      <c r="AF652" s="139"/>
      <c r="AG652" s="139"/>
      <c r="AH652" s="139"/>
      <c r="AI652" s="139"/>
      <c r="AL652" s="78">
        <v>0</v>
      </c>
      <c r="AM652" s="78">
        <v>0</v>
      </c>
    </row>
    <row r="653" spans="1:39" ht="15" hidden="1" customHeight="1">
      <c r="A653" s="166" t="s">
        <v>679</v>
      </c>
      <c r="B653" s="162" t="s">
        <v>679</v>
      </c>
      <c r="C653" s="279" t="s">
        <v>86</v>
      </c>
      <c r="D653" s="8"/>
      <c r="E653" s="53"/>
      <c r="F653" s="53"/>
      <c r="G653" s="53"/>
      <c r="H653" s="53"/>
      <c r="I653" s="53"/>
      <c r="J653" s="53"/>
      <c r="K653" s="10"/>
      <c r="L653" s="10"/>
      <c r="M653" s="10"/>
      <c r="N653" s="10"/>
      <c r="O653" s="10"/>
      <c r="P653" s="10"/>
      <c r="Q653" s="10"/>
      <c r="R653" s="10"/>
      <c r="S653" s="10"/>
      <c r="T653" s="10"/>
      <c r="U653" s="10"/>
      <c r="V653" s="10"/>
      <c r="AD653" s="76"/>
      <c r="AE653" s="76"/>
      <c r="AF653" s="76"/>
      <c r="AG653" s="76"/>
      <c r="AH653" s="76"/>
      <c r="AI653" s="76"/>
      <c r="AJ653" s="76"/>
      <c r="AL653" s="78">
        <v>0</v>
      </c>
      <c r="AM653" s="78">
        <v>0</v>
      </c>
    </row>
    <row r="654" spans="1:39" ht="15" hidden="1" customHeight="1">
      <c r="A654" s="264" t="s">
        <v>679</v>
      </c>
      <c r="D654" s="9"/>
      <c r="E654" s="9"/>
      <c r="F654" s="9"/>
      <c r="G654" s="9"/>
      <c r="H654" s="9"/>
      <c r="I654" s="9"/>
      <c r="J654" s="9"/>
      <c r="K654" s="9"/>
      <c r="L654" s="9"/>
      <c r="M654" s="9"/>
      <c r="N654" s="9"/>
      <c r="O654" s="9"/>
      <c r="P654" s="9"/>
      <c r="Q654" s="9"/>
      <c r="R654" s="9"/>
      <c r="S654" s="9"/>
      <c r="T654" s="9"/>
      <c r="W654" s="497" t="s">
        <v>635</v>
      </c>
      <c r="X654" s="498"/>
      <c r="Y654" s="498"/>
      <c r="Z654" s="498"/>
      <c r="AA654" s="498"/>
      <c r="AB654" s="498"/>
      <c r="AC654" s="100"/>
      <c r="AD654" s="497" t="s">
        <v>639</v>
      </c>
      <c r="AE654" s="497"/>
      <c r="AF654" s="497"/>
      <c r="AG654" s="497"/>
      <c r="AH654" s="497"/>
      <c r="AI654" s="497"/>
      <c r="AJ654" s="54"/>
      <c r="AL654" s="78">
        <v>0</v>
      </c>
      <c r="AM654" s="78">
        <v>0</v>
      </c>
    </row>
    <row r="655" spans="1:39" ht="15" hidden="1" customHeight="1">
      <c r="A655" s="264"/>
      <c r="D655" s="9"/>
      <c r="E655" s="9"/>
      <c r="F655" s="9"/>
      <c r="G655" s="9"/>
      <c r="H655" s="9"/>
      <c r="I655" s="9"/>
      <c r="J655" s="9"/>
      <c r="K655" s="9"/>
      <c r="L655" s="9"/>
      <c r="M655" s="9"/>
      <c r="N655" s="9"/>
      <c r="O655" s="9"/>
      <c r="P655" s="9"/>
      <c r="Q655" s="9"/>
      <c r="R655" s="9"/>
      <c r="S655" s="9"/>
      <c r="T655" s="9"/>
      <c r="W655" s="504" t="s">
        <v>155</v>
      </c>
      <c r="X655" s="504"/>
      <c r="Y655" s="504"/>
      <c r="Z655" s="504"/>
      <c r="AA655" s="504"/>
      <c r="AB655" s="504"/>
      <c r="AC655" s="100"/>
      <c r="AD655" s="504" t="s">
        <v>155</v>
      </c>
      <c r="AE655" s="504"/>
      <c r="AF655" s="504"/>
      <c r="AG655" s="504"/>
      <c r="AH655" s="504"/>
      <c r="AI655" s="504"/>
      <c r="AJ655" s="54"/>
      <c r="AL655" s="78">
        <v>0</v>
      </c>
      <c r="AM655" s="78">
        <v>0</v>
      </c>
    </row>
    <row r="656" spans="1:39" s="11" customFormat="1" ht="15" hidden="1" customHeight="1">
      <c r="A656" s="166" t="s">
        <v>679</v>
      </c>
      <c r="B656" s="162"/>
      <c r="C656" s="271" t="s">
        <v>8</v>
      </c>
      <c r="D656" s="14"/>
      <c r="E656" s="13"/>
      <c r="F656" s="13"/>
      <c r="G656" s="13"/>
      <c r="H656" s="13"/>
      <c r="I656" s="13"/>
      <c r="J656" s="13"/>
      <c r="K656" s="15"/>
      <c r="L656" s="15"/>
      <c r="M656" s="15"/>
      <c r="N656" s="15"/>
      <c r="O656" s="15"/>
      <c r="P656" s="15"/>
      <c r="Q656" s="15"/>
      <c r="R656" s="15"/>
      <c r="S656" s="15"/>
      <c r="T656" s="15"/>
      <c r="U656" s="15"/>
      <c r="V656" s="15"/>
      <c r="W656" s="533">
        <v>0</v>
      </c>
      <c r="X656" s="533"/>
      <c r="Y656" s="533"/>
      <c r="Z656" s="533"/>
      <c r="AA656" s="533"/>
      <c r="AB656" s="533"/>
      <c r="AC656" s="77"/>
      <c r="AD656" s="533">
        <v>0</v>
      </c>
      <c r="AE656" s="533"/>
      <c r="AF656" s="533"/>
      <c r="AG656" s="533"/>
      <c r="AH656" s="533"/>
      <c r="AI656" s="533"/>
      <c r="AJ656" s="39"/>
      <c r="AK656" s="78"/>
      <c r="AL656" s="78">
        <v>0</v>
      </c>
      <c r="AM656" s="78">
        <v>0</v>
      </c>
    </row>
    <row r="657" spans="1:39" ht="15" hidden="1" customHeight="1">
      <c r="A657" s="283" t="s">
        <v>679</v>
      </c>
      <c r="B657" s="145"/>
      <c r="C657" s="308" t="s">
        <v>141</v>
      </c>
      <c r="D657" s="41" t="s">
        <v>394</v>
      </c>
      <c r="E657" s="53"/>
      <c r="F657" s="53"/>
      <c r="G657" s="53"/>
      <c r="H657" s="53"/>
      <c r="I657" s="53"/>
      <c r="J657" s="53"/>
      <c r="K657" s="58"/>
      <c r="L657" s="58"/>
      <c r="M657" s="58"/>
      <c r="N657" s="58"/>
      <c r="O657" s="58"/>
      <c r="P657" s="58"/>
      <c r="Q657" s="58"/>
      <c r="R657" s="58"/>
      <c r="S657" s="58"/>
      <c r="T657" s="58"/>
      <c r="U657" s="58"/>
      <c r="V657" s="58"/>
      <c r="W657" s="493">
        <v>0</v>
      </c>
      <c r="X657" s="493"/>
      <c r="Y657" s="493"/>
      <c r="Z657" s="493"/>
      <c r="AA657" s="493"/>
      <c r="AB657" s="493"/>
      <c r="AC657" s="139"/>
      <c r="AD657" s="493">
        <v>0</v>
      </c>
      <c r="AE657" s="493"/>
      <c r="AF657" s="493"/>
      <c r="AG657" s="493"/>
      <c r="AH657" s="493"/>
      <c r="AI657" s="493"/>
      <c r="AJ657" s="84"/>
      <c r="AL657" s="78">
        <v>0</v>
      </c>
      <c r="AM657" s="78">
        <v>0</v>
      </c>
    </row>
    <row r="658" spans="1:39" s="40" customFormat="1" ht="15" hidden="1" customHeight="1">
      <c r="A658" s="283" t="s">
        <v>679</v>
      </c>
      <c r="B658" s="145"/>
      <c r="C658" s="312" t="s">
        <v>141</v>
      </c>
      <c r="D658" s="40" t="s">
        <v>395</v>
      </c>
      <c r="E658" s="53"/>
      <c r="F658" s="53"/>
      <c r="G658" s="53"/>
      <c r="H658" s="53"/>
      <c r="I658" s="53"/>
      <c r="J658" s="53"/>
      <c r="K658" s="58"/>
      <c r="L658" s="58"/>
      <c r="M658" s="58"/>
      <c r="N658" s="58"/>
      <c r="O658" s="58"/>
      <c r="P658" s="58"/>
      <c r="Q658" s="58"/>
      <c r="R658" s="58"/>
      <c r="S658" s="58"/>
      <c r="T658" s="58"/>
      <c r="U658" s="58"/>
      <c r="V658" s="58"/>
      <c r="W658" s="493">
        <v>0</v>
      </c>
      <c r="X658" s="493"/>
      <c r="Y658" s="493"/>
      <c r="Z658" s="493"/>
      <c r="AA658" s="493"/>
      <c r="AB658" s="493"/>
      <c r="AC658" s="139"/>
      <c r="AD658" s="493">
        <v>0</v>
      </c>
      <c r="AE658" s="493"/>
      <c r="AF658" s="493"/>
      <c r="AG658" s="493"/>
      <c r="AH658" s="493"/>
      <c r="AI658" s="493"/>
      <c r="AJ658" s="84"/>
      <c r="AK658" s="78"/>
      <c r="AL658" s="78">
        <v>0</v>
      </c>
      <c r="AM658" s="78">
        <v>0</v>
      </c>
    </row>
    <row r="659" spans="1:39" s="40" customFormat="1" ht="15" hidden="1" customHeight="1">
      <c r="A659" s="283" t="s">
        <v>679</v>
      </c>
      <c r="B659" s="145"/>
      <c r="C659" s="312" t="s">
        <v>141</v>
      </c>
      <c r="D659" s="40" t="s">
        <v>396</v>
      </c>
      <c r="E659" s="53"/>
      <c r="F659" s="53"/>
      <c r="G659" s="53"/>
      <c r="H659" s="53"/>
      <c r="I659" s="53"/>
      <c r="J659" s="53"/>
      <c r="K659" s="58"/>
      <c r="L659" s="58"/>
      <c r="M659" s="58"/>
      <c r="N659" s="58"/>
      <c r="O659" s="58"/>
      <c r="P659" s="58"/>
      <c r="Q659" s="58"/>
      <c r="R659" s="58"/>
      <c r="S659" s="58"/>
      <c r="T659" s="58"/>
      <c r="U659" s="58"/>
      <c r="V659" s="58"/>
      <c r="W659" s="493">
        <v>0</v>
      </c>
      <c r="X659" s="493"/>
      <c r="Y659" s="493"/>
      <c r="Z659" s="493"/>
      <c r="AA659" s="493"/>
      <c r="AB659" s="493"/>
      <c r="AC659" s="139"/>
      <c r="AD659" s="493">
        <v>0</v>
      </c>
      <c r="AE659" s="493"/>
      <c r="AF659" s="493"/>
      <c r="AG659" s="493"/>
      <c r="AH659" s="493"/>
      <c r="AI659" s="493"/>
      <c r="AJ659" s="84"/>
      <c r="AK659" s="78"/>
      <c r="AL659" s="78">
        <v>0</v>
      </c>
      <c r="AM659" s="78">
        <v>0</v>
      </c>
    </row>
    <row r="660" spans="1:39" s="28" customFormat="1" ht="15" hidden="1" customHeight="1">
      <c r="A660" s="166" t="s">
        <v>679</v>
      </c>
      <c r="B660" s="162"/>
      <c r="C660" s="167" t="s">
        <v>78</v>
      </c>
      <c r="E660" s="13"/>
      <c r="F660" s="13"/>
      <c r="G660" s="13"/>
      <c r="H660" s="13"/>
      <c r="I660" s="13"/>
      <c r="J660" s="13"/>
      <c r="K660" s="15"/>
      <c r="L660" s="15"/>
      <c r="M660" s="15"/>
      <c r="N660" s="15"/>
      <c r="O660" s="15"/>
      <c r="P660" s="15"/>
      <c r="Q660" s="15"/>
      <c r="R660" s="15"/>
      <c r="S660" s="15"/>
      <c r="T660" s="15"/>
      <c r="U660" s="15"/>
      <c r="V660" s="15"/>
      <c r="W660" s="533">
        <v>0</v>
      </c>
      <c r="X660" s="533"/>
      <c r="Y660" s="533"/>
      <c r="Z660" s="533"/>
      <c r="AA660" s="533"/>
      <c r="AB660" s="533"/>
      <c r="AC660" s="77"/>
      <c r="AD660" s="533">
        <v>0</v>
      </c>
      <c r="AE660" s="533"/>
      <c r="AF660" s="533"/>
      <c r="AG660" s="533"/>
      <c r="AH660" s="533"/>
      <c r="AI660" s="533"/>
      <c r="AJ660" s="75"/>
      <c r="AK660" s="78"/>
      <c r="AL660" s="78">
        <v>0</v>
      </c>
      <c r="AM660" s="78">
        <v>0</v>
      </c>
    </row>
    <row r="661" spans="1:39" s="40" customFormat="1" ht="15" hidden="1" customHeight="1">
      <c r="A661" s="283" t="s">
        <v>679</v>
      </c>
      <c r="B661" s="145"/>
      <c r="C661" s="312" t="s">
        <v>141</v>
      </c>
      <c r="D661" s="40" t="s">
        <v>397</v>
      </c>
      <c r="E661" s="53"/>
      <c r="F661" s="53"/>
      <c r="G661" s="53"/>
      <c r="H661" s="53"/>
      <c r="I661" s="53"/>
      <c r="J661" s="53"/>
      <c r="K661" s="58"/>
      <c r="L661" s="58"/>
      <c r="M661" s="58"/>
      <c r="N661" s="58"/>
      <c r="O661" s="58"/>
      <c r="P661" s="58"/>
      <c r="Q661" s="58"/>
      <c r="R661" s="58"/>
      <c r="S661" s="58"/>
      <c r="T661" s="58"/>
      <c r="U661" s="58"/>
      <c r="V661" s="58"/>
      <c r="W661" s="493">
        <v>0</v>
      </c>
      <c r="X661" s="493"/>
      <c r="Y661" s="493"/>
      <c r="Z661" s="493"/>
      <c r="AA661" s="493"/>
      <c r="AB661" s="493"/>
      <c r="AC661" s="139"/>
      <c r="AD661" s="493">
        <v>0</v>
      </c>
      <c r="AE661" s="493"/>
      <c r="AF661" s="493"/>
      <c r="AG661" s="493"/>
      <c r="AH661" s="493"/>
      <c r="AI661" s="493"/>
      <c r="AJ661" s="84"/>
      <c r="AK661" s="78"/>
      <c r="AL661" s="78">
        <v>0</v>
      </c>
      <c r="AM661" s="78">
        <v>0</v>
      </c>
    </row>
    <row r="662" spans="1:39" s="40" customFormat="1" ht="15" hidden="1" customHeight="1">
      <c r="A662" s="283" t="s">
        <v>679</v>
      </c>
      <c r="B662" s="145"/>
      <c r="C662" s="312" t="s">
        <v>141</v>
      </c>
      <c r="D662" s="40" t="s">
        <v>398</v>
      </c>
      <c r="E662" s="53"/>
      <c r="F662" s="53"/>
      <c r="G662" s="53"/>
      <c r="H662" s="53"/>
      <c r="I662" s="53"/>
      <c r="J662" s="53"/>
      <c r="K662" s="58"/>
      <c r="L662" s="58"/>
      <c r="M662" s="58"/>
      <c r="N662" s="58"/>
      <c r="O662" s="58"/>
      <c r="P662" s="58"/>
      <c r="Q662" s="58"/>
      <c r="R662" s="58"/>
      <c r="S662" s="58"/>
      <c r="T662" s="58"/>
      <c r="U662" s="58"/>
      <c r="V662" s="58"/>
      <c r="W662" s="493">
        <v>0</v>
      </c>
      <c r="X662" s="493"/>
      <c r="Y662" s="493"/>
      <c r="Z662" s="493"/>
      <c r="AA662" s="493"/>
      <c r="AB662" s="493"/>
      <c r="AC662" s="139"/>
      <c r="AD662" s="493">
        <v>0</v>
      </c>
      <c r="AE662" s="493"/>
      <c r="AF662" s="493"/>
      <c r="AG662" s="493"/>
      <c r="AH662" s="493"/>
      <c r="AI662" s="493"/>
      <c r="AJ662" s="84"/>
      <c r="AK662" s="78"/>
      <c r="AL662" s="78">
        <v>0</v>
      </c>
      <c r="AM662" s="78">
        <v>0</v>
      </c>
    </row>
    <row r="663" spans="1:39" ht="15" hidden="1" customHeight="1">
      <c r="A663" s="283" t="s">
        <v>679</v>
      </c>
      <c r="B663" s="145"/>
      <c r="C663" s="308"/>
      <c r="D663" s="7"/>
      <c r="E663" s="53"/>
      <c r="F663" s="53"/>
      <c r="G663" s="53"/>
      <c r="H663" s="53"/>
      <c r="I663" s="53"/>
      <c r="J663" s="53"/>
      <c r="K663" s="58"/>
      <c r="L663" s="58"/>
      <c r="M663" s="58"/>
      <c r="N663" s="58"/>
      <c r="O663" s="58"/>
      <c r="P663" s="58"/>
      <c r="Q663" s="58"/>
      <c r="R663" s="58"/>
      <c r="S663" s="58"/>
      <c r="T663" s="58"/>
      <c r="U663" s="58"/>
      <c r="V663" s="58"/>
      <c r="W663" s="139"/>
      <c r="X663" s="139"/>
      <c r="Y663" s="139"/>
      <c r="Z663" s="139"/>
      <c r="AA663" s="139"/>
      <c r="AB663" s="139"/>
      <c r="AC663" s="139"/>
      <c r="AD663" s="139"/>
      <c r="AE663" s="139"/>
      <c r="AF663" s="139"/>
      <c r="AG663" s="139"/>
      <c r="AH663" s="139"/>
      <c r="AI663" s="139"/>
      <c r="AL663" s="78">
        <v>0</v>
      </c>
      <c r="AM663" s="78">
        <v>0</v>
      </c>
    </row>
    <row r="664" spans="1:39" s="11" customFormat="1" ht="15" hidden="1" customHeight="1" thickBot="1">
      <c r="A664" s="166" t="s">
        <v>679</v>
      </c>
      <c r="B664" s="162"/>
      <c r="C664" s="303"/>
      <c r="D664" s="14"/>
      <c r="E664" s="13"/>
      <c r="F664" s="13"/>
      <c r="G664" s="13"/>
      <c r="H664" s="13"/>
      <c r="I664" s="13"/>
      <c r="J664" s="13"/>
      <c r="K664" s="15"/>
      <c r="L664" s="15"/>
      <c r="M664" s="15"/>
      <c r="N664" s="15"/>
      <c r="O664" s="15"/>
      <c r="P664" s="15"/>
      <c r="Q664" s="15"/>
      <c r="R664" s="15"/>
      <c r="S664" s="15"/>
      <c r="T664" s="15"/>
      <c r="U664" s="15"/>
      <c r="V664" s="15"/>
      <c r="W664" s="502">
        <v>0</v>
      </c>
      <c r="X664" s="502"/>
      <c r="Y664" s="502"/>
      <c r="Z664" s="502"/>
      <c r="AA664" s="502"/>
      <c r="AB664" s="502"/>
      <c r="AC664" s="77"/>
      <c r="AD664" s="502">
        <v>0</v>
      </c>
      <c r="AE664" s="502"/>
      <c r="AF664" s="502"/>
      <c r="AG664" s="502"/>
      <c r="AH664" s="502"/>
      <c r="AI664" s="502"/>
      <c r="AJ664" s="76"/>
      <c r="AK664" s="78"/>
      <c r="AL664" s="78">
        <v>0</v>
      </c>
      <c r="AM664" s="78">
        <v>0</v>
      </c>
    </row>
    <row r="665" spans="1:39" s="11" customFormat="1" ht="15" hidden="1" customHeight="1" thickTop="1">
      <c r="A665" s="166"/>
      <c r="B665" s="162"/>
      <c r="C665" s="279"/>
      <c r="D665" s="16"/>
      <c r="E665" s="13"/>
      <c r="F665" s="13"/>
      <c r="G665" s="13"/>
      <c r="H665" s="13"/>
      <c r="I665" s="13"/>
      <c r="J665" s="13"/>
      <c r="K665" s="17"/>
      <c r="L665" s="17"/>
      <c r="M665" s="17"/>
      <c r="N665" s="17"/>
      <c r="O665" s="17"/>
      <c r="P665" s="17"/>
      <c r="Q665" s="17"/>
      <c r="R665" s="17"/>
      <c r="S665" s="17"/>
      <c r="T665" s="17"/>
      <c r="U665" s="17"/>
      <c r="V665" s="17"/>
      <c r="W665" s="77"/>
      <c r="X665" s="77"/>
      <c r="Y665" s="77"/>
      <c r="Z665" s="77"/>
      <c r="AA665" s="77"/>
      <c r="AB665" s="77"/>
      <c r="AC665" s="77"/>
      <c r="AD665" s="77"/>
      <c r="AE665" s="77"/>
      <c r="AF665" s="77"/>
      <c r="AG665" s="77"/>
      <c r="AH665" s="77"/>
      <c r="AI665" s="77"/>
      <c r="AJ665" s="76"/>
      <c r="AK665" s="78"/>
      <c r="AL665" s="78">
        <v>0</v>
      </c>
      <c r="AM665" s="78">
        <v>0</v>
      </c>
    </row>
    <row r="666" spans="1:39" ht="15" hidden="1" customHeight="1">
      <c r="A666" s="264" t="s">
        <v>679</v>
      </c>
      <c r="C666" s="271" t="s">
        <v>463</v>
      </c>
      <c r="D666" s="9"/>
      <c r="E666" s="9"/>
      <c r="F666" s="9"/>
      <c r="G666" s="9"/>
      <c r="H666" s="9"/>
      <c r="I666" s="9"/>
      <c r="J666" s="9"/>
      <c r="K666" s="9"/>
      <c r="L666" s="9"/>
      <c r="M666" s="9"/>
      <c r="N666" s="9"/>
      <c r="O666" s="9"/>
      <c r="P666" s="9"/>
      <c r="Q666" s="9"/>
      <c r="R666" s="9"/>
      <c r="S666" s="9"/>
      <c r="T666" s="9"/>
      <c r="W666" s="497" t="s">
        <v>635</v>
      </c>
      <c r="X666" s="498"/>
      <c r="Y666" s="498"/>
      <c r="Z666" s="498"/>
      <c r="AA666" s="498"/>
      <c r="AB666" s="498"/>
      <c r="AC666" s="100"/>
      <c r="AD666" s="497" t="s">
        <v>639</v>
      </c>
      <c r="AE666" s="497"/>
      <c r="AF666" s="497"/>
      <c r="AG666" s="497"/>
      <c r="AH666" s="497"/>
      <c r="AI666" s="497"/>
      <c r="AJ666" s="54"/>
      <c r="AL666" s="78">
        <v>0</v>
      </c>
      <c r="AM666" s="78">
        <v>0</v>
      </c>
    </row>
    <row r="667" spans="1:39" ht="15" hidden="1" customHeight="1">
      <c r="A667" s="264"/>
      <c r="D667" s="9"/>
      <c r="E667" s="9"/>
      <c r="F667" s="9"/>
      <c r="G667" s="9"/>
      <c r="H667" s="9"/>
      <c r="I667" s="9"/>
      <c r="J667" s="9"/>
      <c r="K667" s="9"/>
      <c r="L667" s="9"/>
      <c r="M667" s="9"/>
      <c r="N667" s="9"/>
      <c r="O667" s="9"/>
      <c r="P667" s="9"/>
      <c r="Q667" s="9"/>
      <c r="R667" s="9"/>
      <c r="S667" s="9"/>
      <c r="T667" s="9"/>
      <c r="W667" s="504" t="s">
        <v>155</v>
      </c>
      <c r="X667" s="504"/>
      <c r="Y667" s="504"/>
      <c r="Z667" s="504"/>
      <c r="AA667" s="504"/>
      <c r="AB667" s="504"/>
      <c r="AC667" s="100"/>
      <c r="AD667" s="504" t="s">
        <v>155</v>
      </c>
      <c r="AE667" s="504"/>
      <c r="AF667" s="504"/>
      <c r="AG667" s="504"/>
      <c r="AH667" s="504"/>
      <c r="AI667" s="504"/>
      <c r="AJ667" s="54"/>
      <c r="AL667" s="78">
        <v>0</v>
      </c>
      <c r="AM667" s="78">
        <v>0</v>
      </c>
    </row>
    <row r="668" spans="1:39" ht="15" hidden="1" customHeight="1">
      <c r="A668" s="166" t="s">
        <v>679</v>
      </c>
      <c r="C668" s="312" t="s">
        <v>561</v>
      </c>
      <c r="D668" s="308"/>
      <c r="E668" s="53"/>
      <c r="F668" s="53"/>
      <c r="G668" s="53"/>
      <c r="H668" s="53"/>
      <c r="I668" s="53"/>
      <c r="J668" s="53"/>
      <c r="K668" s="53"/>
      <c r="L668" s="53"/>
      <c r="M668" s="53"/>
      <c r="N668" s="53"/>
      <c r="O668" s="53"/>
      <c r="P668" s="53"/>
      <c r="Q668" s="53"/>
      <c r="R668" s="53"/>
      <c r="S668" s="53"/>
      <c r="T668" s="53"/>
      <c r="U668" s="53"/>
      <c r="V668" s="53"/>
      <c r="W668" s="493">
        <v>0</v>
      </c>
      <c r="X668" s="493"/>
      <c r="Y668" s="493"/>
      <c r="Z668" s="493"/>
      <c r="AA668" s="493"/>
      <c r="AB668" s="493"/>
      <c r="AC668" s="139"/>
      <c r="AD668" s="493">
        <v>0</v>
      </c>
      <c r="AE668" s="493"/>
      <c r="AF668" s="493"/>
      <c r="AG668" s="493"/>
      <c r="AH668" s="493"/>
      <c r="AI668" s="493"/>
      <c r="AJ668" s="54"/>
      <c r="AL668" s="78">
        <v>0</v>
      </c>
      <c r="AM668" s="78">
        <v>0</v>
      </c>
    </row>
    <row r="669" spans="1:39" ht="15" hidden="1" customHeight="1">
      <c r="A669" s="166" t="s">
        <v>679</v>
      </c>
      <c r="C669" s="312" t="s">
        <v>562</v>
      </c>
      <c r="D669" s="308"/>
      <c r="E669" s="53"/>
      <c r="F669" s="53"/>
      <c r="G669" s="53"/>
      <c r="H669" s="53"/>
      <c r="I669" s="53"/>
      <c r="J669" s="53"/>
      <c r="K669" s="53"/>
      <c r="L669" s="53"/>
      <c r="M669" s="53"/>
      <c r="N669" s="53"/>
      <c r="O669" s="53"/>
      <c r="P669" s="53"/>
      <c r="Q669" s="53"/>
      <c r="R669" s="53"/>
      <c r="S669" s="53"/>
      <c r="T669" s="53"/>
      <c r="U669" s="53"/>
      <c r="V669" s="53"/>
      <c r="W669" s="493">
        <v>0</v>
      </c>
      <c r="X669" s="493"/>
      <c r="Y669" s="493"/>
      <c r="Z669" s="493"/>
      <c r="AA669" s="493"/>
      <c r="AB669" s="493"/>
      <c r="AC669" s="139"/>
      <c r="AD669" s="493">
        <v>0</v>
      </c>
      <c r="AE669" s="493"/>
      <c r="AF669" s="493"/>
      <c r="AG669" s="493"/>
      <c r="AH669" s="493"/>
      <c r="AI669" s="493"/>
      <c r="AJ669" s="54"/>
      <c r="AL669" s="78">
        <v>0</v>
      </c>
      <c r="AM669" s="78">
        <v>0</v>
      </c>
    </row>
    <row r="670" spans="1:39" ht="15" hidden="1" customHeight="1">
      <c r="A670" s="166" t="s">
        <v>679</v>
      </c>
      <c r="C670" s="308"/>
      <c r="D670" s="53"/>
      <c r="E670" s="53"/>
      <c r="F670" s="53"/>
      <c r="G670" s="53"/>
      <c r="H670" s="53"/>
      <c r="I670" s="53"/>
      <c r="J670" s="53"/>
      <c r="K670" s="53"/>
      <c r="L670" s="53"/>
      <c r="M670" s="53"/>
      <c r="N670" s="53"/>
      <c r="O670" s="53"/>
      <c r="P670" s="53"/>
      <c r="Q670" s="53"/>
      <c r="R670" s="53"/>
      <c r="S670" s="53"/>
      <c r="T670" s="53"/>
      <c r="U670" s="53"/>
      <c r="V670" s="53"/>
      <c r="W670" s="139"/>
      <c r="X670" s="139"/>
      <c r="Y670" s="139"/>
      <c r="Z670" s="139"/>
      <c r="AA670" s="139"/>
      <c r="AB670" s="139"/>
      <c r="AC670" s="139"/>
      <c r="AD670" s="139"/>
      <c r="AE670" s="139"/>
      <c r="AF670" s="139"/>
      <c r="AG670" s="139"/>
      <c r="AH670" s="139"/>
      <c r="AI670" s="139"/>
      <c r="AL670" s="78">
        <v>0</v>
      </c>
      <c r="AM670" s="78">
        <v>0</v>
      </c>
    </row>
    <row r="671" spans="1:39" s="11" customFormat="1" ht="15" hidden="1" customHeight="1" thickBot="1">
      <c r="A671" s="166" t="s">
        <v>679</v>
      </c>
      <c r="B671" s="162"/>
      <c r="C671" s="303"/>
      <c r="D671" s="14"/>
      <c r="E671" s="13"/>
      <c r="F671" s="13"/>
      <c r="G671" s="13"/>
      <c r="H671" s="13"/>
      <c r="I671" s="13"/>
      <c r="J671" s="13"/>
      <c r="K671" s="15"/>
      <c r="L671" s="15"/>
      <c r="M671" s="15"/>
      <c r="N671" s="15"/>
      <c r="O671" s="15"/>
      <c r="P671" s="15"/>
      <c r="Q671" s="15"/>
      <c r="R671" s="15"/>
      <c r="S671" s="15"/>
      <c r="T671" s="15"/>
      <c r="U671" s="15"/>
      <c r="V671" s="15"/>
      <c r="W671" s="502">
        <v>0</v>
      </c>
      <c r="X671" s="502"/>
      <c r="Y671" s="502"/>
      <c r="Z671" s="502"/>
      <c r="AA671" s="502"/>
      <c r="AB671" s="502"/>
      <c r="AC671" s="77"/>
      <c r="AD671" s="502">
        <v>0</v>
      </c>
      <c r="AE671" s="502"/>
      <c r="AF671" s="502"/>
      <c r="AG671" s="502"/>
      <c r="AH671" s="502"/>
      <c r="AI671" s="502"/>
      <c r="AJ671" s="76"/>
      <c r="AK671" s="78"/>
      <c r="AL671" s="78">
        <v>0</v>
      </c>
      <c r="AM671" s="78">
        <v>0</v>
      </c>
    </row>
    <row r="672" spans="1:39" ht="15" hidden="1" customHeight="1" outlineLevel="1" thickTop="1">
      <c r="A672" s="166"/>
      <c r="B672" s="41"/>
      <c r="C672" s="30"/>
      <c r="D672" s="53"/>
      <c r="E672" s="53"/>
      <c r="F672" s="53"/>
      <c r="G672" s="53"/>
      <c r="H672" s="53"/>
      <c r="I672" s="53"/>
      <c r="J672" s="53"/>
      <c r="K672" s="53"/>
      <c r="L672" s="53"/>
      <c r="M672" s="53"/>
      <c r="N672" s="53"/>
      <c r="O672" s="53"/>
      <c r="P672" s="53"/>
      <c r="Q672" s="53"/>
      <c r="R672" s="53"/>
      <c r="S672" s="53"/>
      <c r="T672" s="53"/>
      <c r="U672" s="53"/>
      <c r="V672" s="79"/>
      <c r="AI672" s="321"/>
      <c r="AM672" s="78">
        <v>0</v>
      </c>
    </row>
    <row r="673" spans="1:39" ht="15" hidden="1" customHeight="1" outlineLevel="1">
      <c r="A673" s="166" t="s">
        <v>679</v>
      </c>
      <c r="B673" s="41"/>
      <c r="C673" s="30" t="s">
        <v>437</v>
      </c>
      <c r="D673" s="53"/>
      <c r="E673" s="53"/>
      <c r="F673" s="53"/>
      <c r="G673" s="53"/>
      <c r="H673" s="53"/>
      <c r="I673" s="53"/>
      <c r="J673" s="53"/>
      <c r="K673" s="53"/>
      <c r="L673" s="53"/>
      <c r="M673" s="53"/>
      <c r="N673" s="53"/>
      <c r="O673" s="53"/>
      <c r="P673" s="53"/>
      <c r="Q673" s="53"/>
      <c r="R673" s="53"/>
      <c r="S673" s="53"/>
      <c r="T673" s="53"/>
      <c r="U673" s="53"/>
      <c r="V673" s="79"/>
      <c r="AI673" s="321"/>
      <c r="AM673" s="78">
        <v>0</v>
      </c>
    </row>
    <row r="674" spans="1:39" ht="15" hidden="1" customHeight="1" outlineLevel="1">
      <c r="A674" s="166"/>
      <c r="B674" s="41"/>
      <c r="C674" s="30"/>
      <c r="D674" s="53"/>
      <c r="E674" s="53"/>
      <c r="F674" s="53"/>
      <c r="G674" s="53"/>
      <c r="H674" s="53"/>
      <c r="I674" s="53"/>
      <c r="J674" s="53"/>
      <c r="K674" s="53"/>
      <c r="L674" s="53"/>
      <c r="M674" s="53"/>
      <c r="N674" s="53"/>
      <c r="O674" s="53"/>
      <c r="P674" s="53"/>
      <c r="Q674" s="53"/>
      <c r="R674" s="53"/>
      <c r="S674" s="53"/>
      <c r="T674" s="53"/>
      <c r="U674" s="53"/>
      <c r="V674" s="79"/>
      <c r="AI674" s="321"/>
      <c r="AM674" s="78">
        <v>0</v>
      </c>
    </row>
    <row r="675" spans="1:39" s="68" customFormat="1" ht="15" hidden="1" customHeight="1" outlineLevel="1">
      <c r="A675" s="272" t="s">
        <v>679</v>
      </c>
      <c r="C675" s="69" t="s">
        <v>429</v>
      </c>
      <c r="D675" s="151" t="s">
        <v>568</v>
      </c>
      <c r="E675" s="151"/>
      <c r="F675" s="151"/>
      <c r="G675" s="151"/>
      <c r="H675" s="151"/>
      <c r="I675" s="151"/>
      <c r="J675" s="151"/>
      <c r="K675" s="151"/>
      <c r="L675" s="151"/>
      <c r="M675" s="151"/>
      <c r="N675" s="151"/>
      <c r="O675" s="151"/>
      <c r="P675" s="151"/>
      <c r="Q675" s="151"/>
      <c r="R675" s="151"/>
      <c r="S675" s="151"/>
      <c r="T675" s="151"/>
      <c r="U675" s="151"/>
      <c r="V675" s="151"/>
      <c r="W675" s="151"/>
      <c r="X675" s="151"/>
      <c r="Y675" s="151"/>
      <c r="Z675" s="151"/>
      <c r="AA675" s="151"/>
      <c r="AB675" s="151"/>
      <c r="AC675" s="151"/>
      <c r="AD675" s="151"/>
      <c r="AE675" s="151"/>
      <c r="AF675" s="151"/>
      <c r="AG675" s="151"/>
      <c r="AH675" s="151"/>
      <c r="AI675" s="151"/>
      <c r="AK675" s="78"/>
      <c r="AL675" s="288"/>
      <c r="AM675" s="78">
        <v>0</v>
      </c>
    </row>
    <row r="676" spans="1:39" s="68" customFormat="1" ht="15" hidden="1" customHeight="1" outlineLevel="1">
      <c r="A676" s="272" t="s">
        <v>679</v>
      </c>
      <c r="C676" s="69"/>
      <c r="D676" s="70" t="s">
        <v>365</v>
      </c>
      <c r="E676" s="341" t="s">
        <v>558</v>
      </c>
      <c r="F676" s="341"/>
      <c r="G676" s="341"/>
      <c r="H676" s="341"/>
      <c r="I676" s="341"/>
      <c r="J676" s="341"/>
      <c r="K676" s="341"/>
      <c r="L676" s="341"/>
      <c r="M676" s="341"/>
      <c r="N676" s="341"/>
      <c r="O676" s="341"/>
      <c r="P676" s="341"/>
      <c r="Q676" s="341"/>
      <c r="R676" s="341"/>
      <c r="S676" s="341"/>
      <c r="T676" s="341"/>
      <c r="U676" s="341"/>
      <c r="V676" s="341"/>
      <c r="W676" s="341"/>
      <c r="X676" s="341"/>
      <c r="Y676" s="341"/>
      <c r="Z676" s="341"/>
      <c r="AA676" s="341"/>
      <c r="AB676" s="341"/>
      <c r="AC676" s="341"/>
      <c r="AD676" s="341"/>
      <c r="AE676" s="341"/>
      <c r="AF676" s="341"/>
      <c r="AG676" s="341"/>
      <c r="AH676" s="341"/>
      <c r="AI676" s="341"/>
      <c r="AK676" s="78"/>
      <c r="AL676" s="288"/>
      <c r="AM676" s="78">
        <v>0</v>
      </c>
    </row>
    <row r="677" spans="1:39" s="68" customFormat="1" ht="15" hidden="1" customHeight="1" outlineLevel="1">
      <c r="A677" s="272" t="s">
        <v>679</v>
      </c>
      <c r="C677" s="69"/>
      <c r="D677" s="70" t="s">
        <v>366</v>
      </c>
      <c r="E677" s="341" t="s">
        <v>563</v>
      </c>
      <c r="F677" s="341"/>
      <c r="G677" s="341"/>
      <c r="H677" s="341"/>
      <c r="I677" s="341"/>
      <c r="J677" s="341"/>
      <c r="K677" s="341"/>
      <c r="L677" s="341"/>
      <c r="M677" s="341"/>
      <c r="N677" s="341"/>
      <c r="O677" s="341"/>
      <c r="P677" s="341"/>
      <c r="Q677" s="341"/>
      <c r="R677" s="341"/>
      <c r="S677" s="341"/>
      <c r="T677" s="341"/>
      <c r="U677" s="341"/>
      <c r="V677" s="341"/>
      <c r="W677" s="341"/>
      <c r="X677" s="341"/>
      <c r="Y677" s="341"/>
      <c r="Z677" s="341"/>
      <c r="AA677" s="341"/>
      <c r="AB677" s="341"/>
      <c r="AC677" s="341"/>
      <c r="AD677" s="341"/>
      <c r="AE677" s="341"/>
      <c r="AF677" s="341"/>
      <c r="AG677" s="341"/>
      <c r="AH677" s="341"/>
      <c r="AI677" s="341"/>
      <c r="AK677" s="78"/>
      <c r="AL677" s="288"/>
      <c r="AM677" s="78">
        <v>0</v>
      </c>
    </row>
    <row r="678" spans="1:39" s="68" customFormat="1" ht="15" hidden="1" customHeight="1" outlineLevel="1">
      <c r="A678" s="272" t="s">
        <v>679</v>
      </c>
      <c r="C678" s="69"/>
      <c r="D678" s="68" t="s">
        <v>365</v>
      </c>
      <c r="E678" s="341" t="s">
        <v>565</v>
      </c>
      <c r="F678" s="341"/>
      <c r="G678" s="341"/>
      <c r="H678" s="341"/>
      <c r="I678" s="341"/>
      <c r="J678" s="341"/>
      <c r="K678" s="341"/>
      <c r="L678" s="341"/>
      <c r="M678" s="341"/>
      <c r="N678" s="341"/>
      <c r="O678" s="341"/>
      <c r="P678" s="341"/>
      <c r="Q678" s="341"/>
      <c r="R678" s="341"/>
      <c r="S678" s="341"/>
      <c r="T678" s="341"/>
      <c r="U678" s="341"/>
      <c r="V678" s="341"/>
      <c r="W678" s="341"/>
      <c r="X678" s="341"/>
      <c r="Y678" s="341"/>
      <c r="Z678" s="341"/>
      <c r="AA678" s="341"/>
      <c r="AB678" s="341"/>
      <c r="AC678" s="341"/>
      <c r="AD678" s="341"/>
      <c r="AE678" s="341"/>
      <c r="AF678" s="341"/>
      <c r="AG678" s="341"/>
      <c r="AH678" s="341"/>
      <c r="AI678" s="341"/>
      <c r="AK678" s="78"/>
      <c r="AL678" s="288"/>
      <c r="AM678" s="78">
        <v>0</v>
      </c>
    </row>
    <row r="679" spans="1:39" s="68" customFormat="1" ht="15" hidden="1" customHeight="1" outlineLevel="1">
      <c r="A679" s="272" t="s">
        <v>679</v>
      </c>
      <c r="C679" s="69"/>
      <c r="D679" s="68" t="s">
        <v>365</v>
      </c>
      <c r="E679" s="341" t="s">
        <v>367</v>
      </c>
      <c r="F679" s="341"/>
      <c r="G679" s="341"/>
      <c r="H679" s="341"/>
      <c r="I679" s="341"/>
      <c r="J679" s="341"/>
      <c r="K679" s="341"/>
      <c r="L679" s="341"/>
      <c r="M679" s="341"/>
      <c r="N679" s="341"/>
      <c r="O679" s="341"/>
      <c r="P679" s="341"/>
      <c r="Q679" s="341"/>
      <c r="R679" s="341"/>
      <c r="S679" s="341"/>
      <c r="T679" s="341"/>
      <c r="U679" s="341"/>
      <c r="V679" s="341"/>
      <c r="W679" s="341"/>
      <c r="X679" s="341"/>
      <c r="Y679" s="341"/>
      <c r="Z679" s="341"/>
      <c r="AA679" s="341"/>
      <c r="AB679" s="341"/>
      <c r="AC679" s="341"/>
      <c r="AD679" s="341"/>
      <c r="AE679" s="341"/>
      <c r="AF679" s="341"/>
      <c r="AG679" s="341"/>
      <c r="AH679" s="341"/>
      <c r="AI679" s="341"/>
      <c r="AK679" s="78"/>
      <c r="AL679" s="288"/>
      <c r="AM679" s="78">
        <v>0</v>
      </c>
    </row>
    <row r="680" spans="1:39" s="68" customFormat="1" ht="15" hidden="1" customHeight="1" outlineLevel="1">
      <c r="A680" s="272" t="s">
        <v>679</v>
      </c>
      <c r="C680" s="69"/>
      <c r="D680" s="70" t="s">
        <v>368</v>
      </c>
      <c r="E680" s="341" t="s">
        <v>566</v>
      </c>
      <c r="F680" s="341"/>
      <c r="G680" s="341"/>
      <c r="H680" s="341"/>
      <c r="I680" s="341"/>
      <c r="J680" s="341"/>
      <c r="K680" s="341"/>
      <c r="L680" s="341"/>
      <c r="M680" s="341"/>
      <c r="N680" s="341"/>
      <c r="O680" s="341"/>
      <c r="P680" s="341"/>
      <c r="Q680" s="341"/>
      <c r="R680" s="341"/>
      <c r="S680" s="341"/>
      <c r="T680" s="341"/>
      <c r="U680" s="341"/>
      <c r="V680" s="341"/>
      <c r="W680" s="341"/>
      <c r="X680" s="341"/>
      <c r="Y680" s="341"/>
      <c r="Z680" s="341"/>
      <c r="AA680" s="341"/>
      <c r="AB680" s="341"/>
      <c r="AC680" s="341"/>
      <c r="AD680" s="341"/>
      <c r="AE680" s="341"/>
      <c r="AF680" s="341"/>
      <c r="AG680" s="341"/>
      <c r="AH680" s="341"/>
      <c r="AI680" s="341"/>
      <c r="AK680" s="78"/>
      <c r="AL680" s="288"/>
      <c r="AM680" s="78">
        <v>0</v>
      </c>
    </row>
    <row r="681" spans="1:39" s="68" customFormat="1" ht="15" hidden="1" customHeight="1" outlineLevel="1">
      <c r="A681" s="272" t="s">
        <v>679</v>
      </c>
      <c r="C681" s="69"/>
      <c r="D681" s="70" t="s">
        <v>369</v>
      </c>
      <c r="E681" s="341" t="s">
        <v>567</v>
      </c>
      <c r="F681" s="341"/>
      <c r="G681" s="341"/>
      <c r="H681" s="341"/>
      <c r="I681" s="341"/>
      <c r="J681" s="341"/>
      <c r="K681" s="341"/>
      <c r="L681" s="341"/>
      <c r="M681" s="341"/>
      <c r="N681" s="341"/>
      <c r="O681" s="341"/>
      <c r="P681" s="341"/>
      <c r="Q681" s="341"/>
      <c r="R681" s="341"/>
      <c r="S681" s="341"/>
      <c r="T681" s="341"/>
      <c r="U681" s="341"/>
      <c r="V681" s="341"/>
      <c r="W681" s="341"/>
      <c r="X681" s="341"/>
      <c r="Y681" s="341"/>
      <c r="Z681" s="341"/>
      <c r="AA681" s="341"/>
      <c r="AB681" s="341"/>
      <c r="AC681" s="341"/>
      <c r="AD681" s="341"/>
      <c r="AE681" s="341"/>
      <c r="AF681" s="341"/>
      <c r="AG681" s="341"/>
      <c r="AH681" s="341"/>
      <c r="AI681" s="341"/>
      <c r="AK681" s="78"/>
      <c r="AL681" s="288"/>
      <c r="AM681" s="78">
        <v>0</v>
      </c>
    </row>
    <row r="682" spans="1:39" s="68" customFormat="1" ht="15" hidden="1" customHeight="1" outlineLevel="1">
      <c r="A682" s="272" t="s">
        <v>679</v>
      </c>
      <c r="C682" s="69"/>
      <c r="D682" s="70" t="s">
        <v>368</v>
      </c>
      <c r="E682" s="341" t="s">
        <v>570</v>
      </c>
      <c r="F682" s="341"/>
      <c r="G682" s="341"/>
      <c r="H682" s="341"/>
      <c r="I682" s="341"/>
      <c r="J682" s="341"/>
      <c r="K682" s="341"/>
      <c r="L682" s="341"/>
      <c r="M682" s="341"/>
      <c r="N682" s="341"/>
      <c r="O682" s="341"/>
      <c r="P682" s="341"/>
      <c r="Q682" s="341"/>
      <c r="R682" s="341"/>
      <c r="S682" s="341"/>
      <c r="T682" s="341"/>
      <c r="U682" s="341"/>
      <c r="V682" s="341"/>
      <c r="W682" s="341"/>
      <c r="X682" s="341"/>
      <c r="Y682" s="341"/>
      <c r="Z682" s="341"/>
      <c r="AA682" s="341"/>
      <c r="AB682" s="341"/>
      <c r="AC682" s="341"/>
      <c r="AD682" s="341"/>
      <c r="AE682" s="341"/>
      <c r="AF682" s="341"/>
      <c r="AG682" s="341"/>
      <c r="AH682" s="341"/>
      <c r="AI682" s="341"/>
      <c r="AK682" s="78"/>
      <c r="AL682" s="288"/>
      <c r="AM682" s="78">
        <v>0</v>
      </c>
    </row>
    <row r="683" spans="1:39" ht="15" hidden="1" customHeight="1" outlineLevel="1">
      <c r="A683" s="166"/>
      <c r="B683" s="41"/>
      <c r="C683" s="30"/>
      <c r="D683" s="53"/>
      <c r="E683" s="53"/>
      <c r="F683" s="53"/>
      <c r="G683" s="53"/>
      <c r="H683" s="53"/>
      <c r="I683" s="53"/>
      <c r="J683" s="53"/>
      <c r="K683" s="53"/>
      <c r="L683" s="53"/>
      <c r="M683" s="53"/>
      <c r="N683" s="53"/>
      <c r="O683" s="53"/>
      <c r="P683" s="53"/>
      <c r="Q683" s="53"/>
      <c r="R683" s="53"/>
      <c r="S683" s="53"/>
      <c r="T683" s="53"/>
      <c r="U683" s="53"/>
      <c r="V683" s="79"/>
      <c r="AI683" s="321"/>
      <c r="AM683" s="78">
        <v>0</v>
      </c>
    </row>
    <row r="684" spans="1:39" s="68" customFormat="1" ht="15" hidden="1" customHeight="1" outlineLevel="1">
      <c r="A684" s="272" t="s">
        <v>679</v>
      </c>
      <c r="C684" s="69" t="s">
        <v>526</v>
      </c>
      <c r="D684" s="151" t="s">
        <v>569</v>
      </c>
      <c r="E684" s="151"/>
      <c r="F684" s="151"/>
      <c r="G684" s="151"/>
      <c r="H684" s="151"/>
      <c r="I684" s="151"/>
      <c r="J684" s="151"/>
      <c r="K684" s="151"/>
      <c r="L684" s="151"/>
      <c r="M684" s="151"/>
      <c r="N684" s="151"/>
      <c r="O684" s="151"/>
      <c r="P684" s="151"/>
      <c r="Q684" s="151"/>
      <c r="R684" s="151"/>
      <c r="S684" s="151"/>
      <c r="T684" s="151"/>
      <c r="U684" s="151"/>
      <c r="V684" s="151"/>
      <c r="W684" s="151"/>
      <c r="X684" s="151"/>
      <c r="Y684" s="151"/>
      <c r="Z684" s="151"/>
      <c r="AA684" s="151"/>
      <c r="AB684" s="151"/>
      <c r="AC684" s="151"/>
      <c r="AD684" s="151"/>
      <c r="AE684" s="151"/>
      <c r="AF684" s="151"/>
      <c r="AG684" s="151"/>
      <c r="AH684" s="151"/>
      <c r="AI684" s="151"/>
      <c r="AK684" s="78"/>
      <c r="AL684" s="288"/>
      <c r="AM684" s="78">
        <v>0</v>
      </c>
    </row>
    <row r="685" spans="1:39" s="68" customFormat="1" ht="15" hidden="1" customHeight="1" outlineLevel="1">
      <c r="A685" s="272" t="s">
        <v>679</v>
      </c>
      <c r="C685" s="69"/>
      <c r="D685" s="70" t="s">
        <v>365</v>
      </c>
      <c r="E685" s="341" t="s">
        <v>558</v>
      </c>
      <c r="F685" s="341"/>
      <c r="G685" s="341"/>
      <c r="H685" s="341"/>
      <c r="I685" s="341"/>
      <c r="J685" s="341"/>
      <c r="K685" s="341"/>
      <c r="L685" s="341"/>
      <c r="M685" s="341"/>
      <c r="N685" s="341"/>
      <c r="O685" s="341"/>
      <c r="P685" s="341"/>
      <c r="Q685" s="341"/>
      <c r="R685" s="341"/>
      <c r="S685" s="341"/>
      <c r="T685" s="341"/>
      <c r="U685" s="341"/>
      <c r="V685" s="341"/>
      <c r="W685" s="341"/>
      <c r="X685" s="341"/>
      <c r="Y685" s="341"/>
      <c r="Z685" s="341"/>
      <c r="AA685" s="341"/>
      <c r="AB685" s="341"/>
      <c r="AC685" s="341"/>
      <c r="AD685" s="341"/>
      <c r="AE685" s="341"/>
      <c r="AF685" s="341"/>
      <c r="AG685" s="341"/>
      <c r="AH685" s="341"/>
      <c r="AI685" s="341"/>
      <c r="AK685" s="78"/>
      <c r="AL685" s="288"/>
      <c r="AM685" s="78">
        <v>0</v>
      </c>
    </row>
    <row r="686" spans="1:39" s="68" customFormat="1" ht="15" hidden="1" customHeight="1" outlineLevel="1">
      <c r="A686" s="272" t="s">
        <v>679</v>
      </c>
      <c r="C686" s="69"/>
      <c r="D686" s="70" t="s">
        <v>366</v>
      </c>
      <c r="E686" s="341" t="s">
        <v>563</v>
      </c>
      <c r="F686" s="341"/>
      <c r="G686" s="341"/>
      <c r="H686" s="341"/>
      <c r="I686" s="341"/>
      <c r="J686" s="341"/>
      <c r="K686" s="341"/>
      <c r="L686" s="341"/>
      <c r="M686" s="341"/>
      <c r="N686" s="341"/>
      <c r="O686" s="341"/>
      <c r="P686" s="341"/>
      <c r="Q686" s="341"/>
      <c r="R686" s="341"/>
      <c r="S686" s="341"/>
      <c r="T686" s="341"/>
      <c r="U686" s="341"/>
      <c r="V686" s="341"/>
      <c r="W686" s="341"/>
      <c r="X686" s="341"/>
      <c r="Y686" s="341"/>
      <c r="Z686" s="341"/>
      <c r="AA686" s="341"/>
      <c r="AB686" s="341"/>
      <c r="AC686" s="341"/>
      <c r="AD686" s="341"/>
      <c r="AE686" s="341"/>
      <c r="AF686" s="341"/>
      <c r="AG686" s="341"/>
      <c r="AH686" s="341"/>
      <c r="AI686" s="341"/>
      <c r="AK686" s="78"/>
      <c r="AL686" s="288"/>
      <c r="AM686" s="78">
        <v>0</v>
      </c>
    </row>
    <row r="687" spans="1:39" s="68" customFormat="1" ht="15" hidden="1" customHeight="1" outlineLevel="1">
      <c r="A687" s="272" t="s">
        <v>679</v>
      </c>
      <c r="C687" s="69"/>
      <c r="D687" s="68" t="s">
        <v>365</v>
      </c>
      <c r="E687" s="341" t="s">
        <v>565</v>
      </c>
      <c r="F687" s="341"/>
      <c r="G687" s="341"/>
      <c r="H687" s="341"/>
      <c r="I687" s="341"/>
      <c r="J687" s="341"/>
      <c r="K687" s="341"/>
      <c r="L687" s="341"/>
      <c r="M687" s="341"/>
      <c r="N687" s="341"/>
      <c r="O687" s="341"/>
      <c r="P687" s="341"/>
      <c r="Q687" s="341"/>
      <c r="R687" s="341"/>
      <c r="S687" s="341"/>
      <c r="T687" s="341"/>
      <c r="U687" s="341"/>
      <c r="V687" s="341"/>
      <c r="W687" s="341"/>
      <c r="X687" s="341"/>
      <c r="Y687" s="341"/>
      <c r="Z687" s="341"/>
      <c r="AA687" s="341"/>
      <c r="AB687" s="341"/>
      <c r="AC687" s="341"/>
      <c r="AD687" s="341"/>
      <c r="AE687" s="341"/>
      <c r="AF687" s="341"/>
      <c r="AG687" s="341"/>
      <c r="AH687" s="341"/>
      <c r="AI687" s="341"/>
      <c r="AK687" s="78"/>
      <c r="AL687" s="288"/>
      <c r="AM687" s="78">
        <v>0</v>
      </c>
    </row>
    <row r="688" spans="1:39" s="68" customFormat="1" ht="15" hidden="1" customHeight="1" outlineLevel="1">
      <c r="A688" s="272" t="s">
        <v>679</v>
      </c>
      <c r="C688" s="69"/>
      <c r="D688" s="68" t="s">
        <v>365</v>
      </c>
      <c r="E688" s="341" t="s">
        <v>367</v>
      </c>
      <c r="F688" s="341"/>
      <c r="G688" s="341"/>
      <c r="H688" s="341"/>
      <c r="I688" s="341"/>
      <c r="J688" s="341"/>
      <c r="K688" s="341"/>
      <c r="L688" s="341"/>
      <c r="M688" s="341"/>
      <c r="N688" s="341"/>
      <c r="O688" s="341"/>
      <c r="P688" s="341"/>
      <c r="Q688" s="341"/>
      <c r="R688" s="341"/>
      <c r="S688" s="341"/>
      <c r="T688" s="341"/>
      <c r="U688" s="341"/>
      <c r="V688" s="341"/>
      <c r="W688" s="341"/>
      <c r="X688" s="341"/>
      <c r="Y688" s="341"/>
      <c r="Z688" s="341"/>
      <c r="AA688" s="341"/>
      <c r="AB688" s="341"/>
      <c r="AC688" s="341"/>
      <c r="AD688" s="341"/>
      <c r="AE688" s="341"/>
      <c r="AF688" s="341"/>
      <c r="AG688" s="341"/>
      <c r="AH688" s="341"/>
      <c r="AI688" s="341"/>
      <c r="AK688" s="78"/>
      <c r="AL688" s="288"/>
      <c r="AM688" s="78">
        <v>0</v>
      </c>
    </row>
    <row r="689" spans="1:39" s="68" customFormat="1" ht="15" hidden="1" customHeight="1" outlineLevel="1">
      <c r="A689" s="272" t="s">
        <v>679</v>
      </c>
      <c r="C689" s="69"/>
      <c r="D689" s="70" t="s">
        <v>368</v>
      </c>
      <c r="E689" s="341" t="s">
        <v>566</v>
      </c>
      <c r="F689" s="341"/>
      <c r="G689" s="341"/>
      <c r="H689" s="341"/>
      <c r="I689" s="341"/>
      <c r="J689" s="341"/>
      <c r="K689" s="341"/>
      <c r="L689" s="341"/>
      <c r="M689" s="341"/>
      <c r="N689" s="341"/>
      <c r="O689" s="341"/>
      <c r="P689" s="341"/>
      <c r="Q689" s="341"/>
      <c r="R689" s="341"/>
      <c r="S689" s="341"/>
      <c r="T689" s="341"/>
      <c r="U689" s="341"/>
      <c r="V689" s="341"/>
      <c r="W689" s="341"/>
      <c r="X689" s="341"/>
      <c r="Y689" s="341"/>
      <c r="Z689" s="341"/>
      <c r="AA689" s="341"/>
      <c r="AB689" s="341"/>
      <c r="AC689" s="341"/>
      <c r="AD689" s="341"/>
      <c r="AE689" s="341"/>
      <c r="AF689" s="341"/>
      <c r="AG689" s="341"/>
      <c r="AH689" s="341"/>
      <c r="AI689" s="341"/>
      <c r="AK689" s="78"/>
      <c r="AL689" s="288"/>
      <c r="AM689" s="78">
        <v>0</v>
      </c>
    </row>
    <row r="690" spans="1:39" s="68" customFormat="1" ht="15" hidden="1" customHeight="1" outlineLevel="1">
      <c r="A690" s="272" t="s">
        <v>679</v>
      </c>
      <c r="C690" s="69"/>
      <c r="D690" s="70" t="s">
        <v>369</v>
      </c>
      <c r="E690" s="341" t="s">
        <v>567</v>
      </c>
      <c r="F690" s="341"/>
      <c r="G690" s="341"/>
      <c r="H690" s="341"/>
      <c r="I690" s="341"/>
      <c r="J690" s="341"/>
      <c r="K690" s="341"/>
      <c r="L690" s="341"/>
      <c r="M690" s="341"/>
      <c r="N690" s="341"/>
      <c r="O690" s="341"/>
      <c r="P690" s="341"/>
      <c r="Q690" s="341"/>
      <c r="R690" s="341"/>
      <c r="S690" s="341"/>
      <c r="T690" s="341"/>
      <c r="U690" s="341"/>
      <c r="V690" s="341"/>
      <c r="W690" s="341"/>
      <c r="X690" s="341"/>
      <c r="Y690" s="341"/>
      <c r="Z690" s="341"/>
      <c r="AA690" s="341"/>
      <c r="AB690" s="341"/>
      <c r="AC690" s="341"/>
      <c r="AD690" s="341"/>
      <c r="AE690" s="341"/>
      <c r="AF690" s="341"/>
      <c r="AG690" s="341"/>
      <c r="AH690" s="341"/>
      <c r="AI690" s="341"/>
      <c r="AK690" s="78"/>
      <c r="AL690" s="288"/>
      <c r="AM690" s="78">
        <v>0</v>
      </c>
    </row>
    <row r="691" spans="1:39" s="68" customFormat="1" ht="15" hidden="1" customHeight="1" outlineLevel="1">
      <c r="A691" s="272" t="s">
        <v>679</v>
      </c>
      <c r="C691" s="69"/>
      <c r="D691" s="70" t="s">
        <v>368</v>
      </c>
      <c r="E691" s="341" t="s">
        <v>570</v>
      </c>
      <c r="F691" s="341"/>
      <c r="G691" s="341"/>
      <c r="H691" s="341"/>
      <c r="I691" s="341"/>
      <c r="J691" s="341"/>
      <c r="K691" s="341"/>
      <c r="L691" s="341"/>
      <c r="M691" s="341"/>
      <c r="N691" s="341"/>
      <c r="O691" s="341"/>
      <c r="P691" s="341"/>
      <c r="Q691" s="341"/>
      <c r="R691" s="341"/>
      <c r="S691" s="341"/>
      <c r="T691" s="341"/>
      <c r="U691" s="341"/>
      <c r="V691" s="341"/>
      <c r="W691" s="341"/>
      <c r="X691" s="341"/>
      <c r="Y691" s="341"/>
      <c r="Z691" s="341"/>
      <c r="AA691" s="341"/>
      <c r="AB691" s="341"/>
      <c r="AC691" s="341"/>
      <c r="AD691" s="341"/>
      <c r="AE691" s="341"/>
      <c r="AF691" s="341"/>
      <c r="AG691" s="341"/>
      <c r="AH691" s="341"/>
      <c r="AI691" s="341"/>
      <c r="AK691" s="78"/>
      <c r="AL691" s="288"/>
      <c r="AM691" s="78">
        <v>0</v>
      </c>
    </row>
    <row r="692" spans="1:39" ht="15" hidden="1" customHeight="1" outlineLevel="1" collapsed="1">
      <c r="A692" s="166"/>
      <c r="B692" s="41"/>
      <c r="C692" s="42"/>
      <c r="D692" s="344"/>
      <c r="E692" s="344"/>
      <c r="F692" s="344"/>
      <c r="G692" s="344"/>
      <c r="H692" s="344"/>
      <c r="I692" s="344"/>
      <c r="J692" s="344"/>
      <c r="K692" s="344"/>
      <c r="L692" s="344"/>
      <c r="M692" s="344"/>
      <c r="N692" s="344"/>
      <c r="O692" s="344"/>
      <c r="P692" s="344"/>
      <c r="Q692" s="344"/>
      <c r="R692" s="344"/>
      <c r="S692" s="344"/>
      <c r="T692" s="344"/>
      <c r="U692" s="344"/>
      <c r="V692" s="344"/>
      <c r="W692" s="344"/>
      <c r="X692" s="344"/>
      <c r="Y692" s="344"/>
      <c r="Z692" s="344"/>
      <c r="AA692" s="344"/>
      <c r="AB692" s="344"/>
      <c r="AC692" s="344"/>
      <c r="AD692" s="344"/>
      <c r="AE692" s="344"/>
      <c r="AF692" s="344"/>
      <c r="AG692" s="344"/>
      <c r="AH692" s="344"/>
      <c r="AI692" s="344"/>
      <c r="AJ692" s="41"/>
      <c r="AL692" s="78">
        <v>0</v>
      </c>
      <c r="AM692" s="78">
        <v>0</v>
      </c>
    </row>
    <row r="693" spans="1:39" s="26" customFormat="1" ht="15" hidden="1" customHeight="1" outlineLevel="1">
      <c r="A693" s="166" t="s">
        <v>679</v>
      </c>
      <c r="C693" s="345" t="s">
        <v>438</v>
      </c>
      <c r="D693" s="23"/>
      <c r="E693" s="24"/>
      <c r="F693" s="24"/>
      <c r="G693" s="24"/>
      <c r="H693" s="24"/>
      <c r="I693" s="24"/>
      <c r="J693" s="24"/>
      <c r="K693" s="25"/>
      <c r="L693" s="25"/>
      <c r="M693" s="25"/>
      <c r="N693" s="25"/>
      <c r="O693" s="25"/>
      <c r="P693" s="25"/>
      <c r="Q693" s="25"/>
      <c r="R693" s="25"/>
      <c r="S693" s="25"/>
      <c r="T693" s="25"/>
      <c r="U693" s="25"/>
      <c r="V693" s="25"/>
      <c r="W693" s="346"/>
      <c r="X693" s="346"/>
      <c r="Y693" s="346"/>
      <c r="Z693" s="346"/>
      <c r="AA693" s="346"/>
      <c r="AB693" s="346"/>
      <c r="AC693" s="346"/>
      <c r="AD693" s="97"/>
      <c r="AE693" s="97"/>
      <c r="AF693" s="97"/>
      <c r="AG693" s="97"/>
      <c r="AH693" s="97"/>
      <c r="AI693" s="347"/>
      <c r="AJ693" s="97"/>
      <c r="AK693" s="78"/>
      <c r="AL693" s="78">
        <v>0</v>
      </c>
      <c r="AM693" s="78">
        <v>0</v>
      </c>
    </row>
    <row r="694" spans="1:39" ht="18.75" hidden="1" customHeight="1" outlineLevel="1">
      <c r="A694" s="166" t="s">
        <v>679</v>
      </c>
      <c r="D694" s="8"/>
      <c r="E694" s="53"/>
      <c r="F694" s="53"/>
      <c r="H694" s="158" t="s">
        <v>638</v>
      </c>
      <c r="I694" s="158"/>
      <c r="J694" s="158"/>
      <c r="K694" s="158"/>
      <c r="L694" s="158"/>
      <c r="M694" s="158"/>
      <c r="N694" s="158"/>
      <c r="O694" s="158"/>
      <c r="P694" s="158"/>
      <c r="Q694" s="158"/>
      <c r="R694" s="158"/>
      <c r="S694" s="158"/>
      <c r="T694" s="158"/>
      <c r="U694" s="158"/>
      <c r="V694" s="445" t="s">
        <v>641</v>
      </c>
      <c r="W694" s="445"/>
      <c r="X694" s="445"/>
      <c r="Y694" s="445"/>
      <c r="Z694" s="445"/>
      <c r="AA694" s="445"/>
      <c r="AB694" s="445"/>
      <c r="AC694" s="445"/>
      <c r="AD694" s="445"/>
      <c r="AE694" s="445"/>
      <c r="AF694" s="445"/>
      <c r="AG694" s="445"/>
      <c r="AH694" s="445"/>
      <c r="AI694" s="445"/>
      <c r="AJ694" s="20"/>
      <c r="AL694" s="78">
        <v>0</v>
      </c>
      <c r="AM694" s="78">
        <v>0</v>
      </c>
    </row>
    <row r="695" spans="1:39" ht="44.25" hidden="1" customHeight="1" outlineLevel="1">
      <c r="A695" s="283" t="s">
        <v>679</v>
      </c>
      <c r="B695" s="41"/>
      <c r="C695" s="541"/>
      <c r="D695" s="541"/>
      <c r="E695" s="541"/>
      <c r="F695" s="541"/>
      <c r="G695" s="541"/>
      <c r="H695" s="542" t="s">
        <v>310</v>
      </c>
      <c r="I695" s="542"/>
      <c r="J695" s="542"/>
      <c r="K695" s="542"/>
      <c r="L695" s="542"/>
      <c r="M695" s="543" t="s">
        <v>312</v>
      </c>
      <c r="N695" s="543"/>
      <c r="O695" s="543"/>
      <c r="P695" s="543"/>
      <c r="Q695" s="150" t="s">
        <v>311</v>
      </c>
      <c r="R695" s="150"/>
      <c r="S695" s="150"/>
      <c r="T695" s="150"/>
      <c r="U695" s="150"/>
      <c r="V695" s="542" t="s">
        <v>310</v>
      </c>
      <c r="W695" s="542"/>
      <c r="X695" s="542"/>
      <c r="Y695" s="542"/>
      <c r="Z695" s="542"/>
      <c r="AA695" s="446" t="s">
        <v>312</v>
      </c>
      <c r="AB695" s="446"/>
      <c r="AC695" s="446"/>
      <c r="AD695" s="446"/>
      <c r="AE695" s="543" t="s">
        <v>311</v>
      </c>
      <c r="AF695" s="543"/>
      <c r="AG695" s="543"/>
      <c r="AH695" s="543"/>
      <c r="AI695" s="543"/>
      <c r="AJ695" s="67"/>
      <c r="AL695" s="78">
        <v>0</v>
      </c>
      <c r="AM695" s="78">
        <v>0</v>
      </c>
    </row>
    <row r="696" spans="1:39" s="160" customFormat="1" ht="15" hidden="1" customHeight="1" outlineLevel="1">
      <c r="A696" s="348"/>
      <c r="C696" s="349"/>
      <c r="D696" s="350"/>
      <c r="E696" s="350"/>
      <c r="F696" s="350"/>
      <c r="H696" s="517" t="s">
        <v>155</v>
      </c>
      <c r="I696" s="517"/>
      <c r="J696" s="517"/>
      <c r="K696" s="517"/>
      <c r="L696" s="517"/>
      <c r="M696" s="517" t="s">
        <v>155</v>
      </c>
      <c r="N696" s="517"/>
      <c r="O696" s="517"/>
      <c r="P696" s="517"/>
      <c r="Q696" s="142" t="s">
        <v>155</v>
      </c>
      <c r="R696" s="142"/>
      <c r="S696" s="142"/>
      <c r="T696" s="142"/>
      <c r="U696" s="142"/>
      <c r="V696" s="513" t="s">
        <v>155</v>
      </c>
      <c r="W696" s="513"/>
      <c r="X696" s="513"/>
      <c r="Y696" s="513"/>
      <c r="Z696" s="513"/>
      <c r="AA696" s="443" t="s">
        <v>155</v>
      </c>
      <c r="AB696" s="443"/>
      <c r="AC696" s="443"/>
      <c r="AD696" s="443"/>
      <c r="AE696" s="517" t="s">
        <v>155</v>
      </c>
      <c r="AF696" s="517"/>
      <c r="AG696" s="517"/>
      <c r="AH696" s="517"/>
      <c r="AI696" s="517"/>
      <c r="AJ696" s="99"/>
      <c r="AK696" s="78"/>
      <c r="AL696" s="78">
        <v>0</v>
      </c>
      <c r="AM696" s="78">
        <v>0</v>
      </c>
    </row>
    <row r="697" spans="1:39" ht="15" hidden="1" customHeight="1" outlineLevel="1">
      <c r="A697" s="193" t="s">
        <v>679</v>
      </c>
      <c r="B697" s="41"/>
      <c r="C697" s="295" t="s">
        <v>491</v>
      </c>
      <c r="D697" s="351"/>
      <c r="E697" s="351"/>
      <c r="F697" s="351"/>
      <c r="H697" s="513">
        <v>0</v>
      </c>
      <c r="I697" s="513"/>
      <c r="J697" s="513"/>
      <c r="K697" s="513"/>
      <c r="L697" s="513"/>
      <c r="M697" s="513">
        <v>0</v>
      </c>
      <c r="N697" s="513"/>
      <c r="O697" s="513"/>
      <c r="P697" s="513"/>
      <c r="Q697" s="140">
        <v>0</v>
      </c>
      <c r="R697" s="140"/>
      <c r="S697" s="140"/>
      <c r="T697" s="140"/>
      <c r="U697" s="140"/>
      <c r="V697" s="513">
        <v>0</v>
      </c>
      <c r="W697" s="513"/>
      <c r="X697" s="513"/>
      <c r="Y697" s="513"/>
      <c r="Z697" s="513"/>
      <c r="AA697" s="444">
        <v>0</v>
      </c>
      <c r="AB697" s="444"/>
      <c r="AC697" s="444"/>
      <c r="AD697" s="444"/>
      <c r="AE697" s="513">
        <v>0</v>
      </c>
      <c r="AF697" s="513"/>
      <c r="AG697" s="513"/>
      <c r="AH697" s="513"/>
      <c r="AI697" s="513"/>
      <c r="AJ697" s="99"/>
      <c r="AL697" s="78">
        <v>0</v>
      </c>
      <c r="AM697" s="78">
        <v>0</v>
      </c>
    </row>
    <row r="698" spans="1:39" ht="15" hidden="1" customHeight="1" outlineLevel="1">
      <c r="A698" s="166" t="s">
        <v>679</v>
      </c>
      <c r="B698" s="41"/>
      <c r="C698" s="295" t="s">
        <v>492</v>
      </c>
      <c r="D698" s="351"/>
      <c r="E698" s="351"/>
      <c r="F698" s="351"/>
      <c r="H698" s="505">
        <v>0</v>
      </c>
      <c r="I698" s="505"/>
      <c r="J698" s="505"/>
      <c r="K698" s="505"/>
      <c r="L698" s="505"/>
      <c r="M698" s="505">
        <v>0</v>
      </c>
      <c r="N698" s="505"/>
      <c r="O698" s="505"/>
      <c r="P698" s="505"/>
      <c r="Q698" s="143">
        <v>0</v>
      </c>
      <c r="R698" s="143"/>
      <c r="S698" s="143"/>
      <c r="T698" s="143"/>
      <c r="U698" s="143"/>
      <c r="V698" s="505">
        <v>0</v>
      </c>
      <c r="W698" s="505"/>
      <c r="X698" s="505"/>
      <c r="Y698" s="505"/>
      <c r="Z698" s="505"/>
      <c r="AA698" s="448">
        <v>0</v>
      </c>
      <c r="AB698" s="448"/>
      <c r="AC698" s="448"/>
      <c r="AD698" s="448"/>
      <c r="AE698" s="505">
        <v>0</v>
      </c>
      <c r="AF698" s="505"/>
      <c r="AG698" s="505"/>
      <c r="AH698" s="505"/>
      <c r="AI698" s="505"/>
      <c r="AJ698" s="99"/>
      <c r="AL698" s="78">
        <v>0</v>
      </c>
      <c r="AM698" s="78">
        <v>0</v>
      </c>
    </row>
    <row r="699" spans="1:39" ht="15" hidden="1" customHeight="1" outlineLevel="1">
      <c r="A699" s="166" t="s">
        <v>679</v>
      </c>
      <c r="B699" s="41"/>
      <c r="C699" s="295" t="s">
        <v>493</v>
      </c>
      <c r="D699" s="351"/>
      <c r="E699" s="351"/>
      <c r="F699" s="351"/>
      <c r="H699" s="505">
        <v>0</v>
      </c>
      <c r="I699" s="505"/>
      <c r="J699" s="505"/>
      <c r="K699" s="505"/>
      <c r="L699" s="505"/>
      <c r="M699" s="505">
        <v>0</v>
      </c>
      <c r="N699" s="505"/>
      <c r="O699" s="505"/>
      <c r="P699" s="505"/>
      <c r="Q699" s="143">
        <v>0</v>
      </c>
      <c r="R699" s="143"/>
      <c r="S699" s="143"/>
      <c r="T699" s="143"/>
      <c r="U699" s="143"/>
      <c r="V699" s="505">
        <v>0</v>
      </c>
      <c r="W699" s="505"/>
      <c r="X699" s="505"/>
      <c r="Y699" s="505"/>
      <c r="Z699" s="505"/>
      <c r="AA699" s="448">
        <v>0</v>
      </c>
      <c r="AB699" s="448"/>
      <c r="AC699" s="448"/>
      <c r="AD699" s="448"/>
      <c r="AE699" s="505">
        <v>0</v>
      </c>
      <c r="AF699" s="505"/>
      <c r="AG699" s="505"/>
      <c r="AH699" s="505"/>
      <c r="AI699" s="505"/>
      <c r="AJ699" s="99"/>
      <c r="AL699" s="78">
        <v>0</v>
      </c>
      <c r="AM699" s="78">
        <v>0</v>
      </c>
    </row>
    <row r="700" spans="1:39" ht="15" hidden="1" customHeight="1" outlineLevel="1">
      <c r="A700" s="166" t="s">
        <v>679</v>
      </c>
      <c r="B700" s="41"/>
      <c r="C700" s="352"/>
      <c r="D700" s="106"/>
      <c r="E700" s="53"/>
      <c r="F700" s="53"/>
      <c r="H700" s="353"/>
      <c r="I700" s="353"/>
      <c r="J700" s="353"/>
      <c r="K700" s="353"/>
      <c r="L700" s="353"/>
      <c r="M700" s="354"/>
      <c r="N700" s="354"/>
      <c r="O700" s="354"/>
      <c r="P700" s="354"/>
      <c r="Q700" s="353"/>
      <c r="R700" s="353"/>
      <c r="S700" s="353"/>
      <c r="T700" s="353"/>
      <c r="U700" s="353"/>
      <c r="V700" s="353"/>
      <c r="W700" s="353"/>
      <c r="X700" s="353"/>
      <c r="Y700" s="353"/>
      <c r="Z700" s="353"/>
      <c r="AA700" s="353"/>
      <c r="AB700" s="353"/>
      <c r="AC700" s="353"/>
      <c r="AD700" s="353"/>
      <c r="AE700" s="353"/>
      <c r="AF700" s="353"/>
      <c r="AG700" s="353"/>
      <c r="AH700" s="353"/>
      <c r="AI700" s="353"/>
      <c r="AJ700" s="99"/>
      <c r="AL700" s="78">
        <v>0</v>
      </c>
      <c r="AM700" s="78">
        <v>0</v>
      </c>
    </row>
    <row r="701" spans="1:39" s="11" customFormat="1" ht="15" hidden="1" customHeight="1" outlineLevel="1" thickBot="1">
      <c r="A701" s="166" t="s">
        <v>679</v>
      </c>
      <c r="C701" s="306"/>
      <c r="D701" s="306"/>
      <c r="E701" s="13"/>
      <c r="F701" s="13"/>
      <c r="H701" s="514">
        <v>0</v>
      </c>
      <c r="I701" s="514"/>
      <c r="J701" s="514"/>
      <c r="K701" s="514"/>
      <c r="L701" s="514"/>
      <c r="M701" s="514">
        <v>0</v>
      </c>
      <c r="N701" s="514"/>
      <c r="O701" s="514"/>
      <c r="P701" s="514"/>
      <c r="Q701" s="141">
        <v>0</v>
      </c>
      <c r="R701" s="141"/>
      <c r="S701" s="141"/>
      <c r="T701" s="141"/>
      <c r="U701" s="141"/>
      <c r="V701" s="514">
        <v>0</v>
      </c>
      <c r="W701" s="514"/>
      <c r="X701" s="514"/>
      <c r="Y701" s="514"/>
      <c r="Z701" s="514"/>
      <c r="AA701" s="447">
        <v>0</v>
      </c>
      <c r="AB701" s="447"/>
      <c r="AC701" s="447"/>
      <c r="AD701" s="447"/>
      <c r="AE701" s="514">
        <v>0</v>
      </c>
      <c r="AF701" s="514"/>
      <c r="AG701" s="514"/>
      <c r="AH701" s="514"/>
      <c r="AI701" s="514"/>
      <c r="AJ701" s="75"/>
      <c r="AK701" s="78"/>
      <c r="AL701" s="78">
        <v>0</v>
      </c>
      <c r="AM701" s="78">
        <v>0</v>
      </c>
    </row>
    <row r="702" spans="1:39" ht="15" customHeight="1" collapsed="1" thickTop="1">
      <c r="A702" s="166" t="s">
        <v>679</v>
      </c>
      <c r="D702" s="53"/>
      <c r="E702" s="53"/>
      <c r="F702" s="53"/>
      <c r="G702" s="53"/>
      <c r="H702" s="53"/>
      <c r="I702" s="53"/>
      <c r="J702" s="53"/>
      <c r="K702" s="53"/>
      <c r="L702" s="53"/>
      <c r="M702" s="53"/>
      <c r="N702" s="53"/>
      <c r="O702" s="53"/>
      <c r="P702" s="53"/>
      <c r="Q702" s="53"/>
      <c r="R702" s="53"/>
      <c r="S702" s="53"/>
      <c r="T702" s="53"/>
      <c r="U702" s="53"/>
      <c r="V702" s="53"/>
      <c r="AL702" s="78">
        <v>5</v>
      </c>
      <c r="AM702" s="78">
        <v>0</v>
      </c>
    </row>
    <row r="703" spans="1:39" ht="15" customHeight="1">
      <c r="A703" s="166">
        <v>20</v>
      </c>
      <c r="B703" s="162" t="s">
        <v>128</v>
      </c>
      <c r="C703" s="279" t="s">
        <v>523</v>
      </c>
      <c r="D703" s="53"/>
      <c r="E703" s="53"/>
      <c r="F703" s="53"/>
      <c r="G703" s="53"/>
      <c r="H703" s="53"/>
      <c r="I703" s="53"/>
      <c r="J703" s="53"/>
      <c r="K703" s="53"/>
      <c r="L703" s="53"/>
      <c r="M703" s="53"/>
      <c r="N703" s="53"/>
      <c r="O703" s="53"/>
      <c r="P703" s="53"/>
      <c r="Q703" s="53"/>
      <c r="R703" s="53"/>
      <c r="S703" s="53"/>
      <c r="T703" s="53"/>
      <c r="U703" s="53"/>
      <c r="V703" s="53"/>
      <c r="AL703" s="78">
        <v>5</v>
      </c>
      <c r="AM703" s="78">
        <v>0</v>
      </c>
    </row>
    <row r="704" spans="1:39" s="11" customFormat="1" ht="15" customHeight="1">
      <c r="A704" s="166" t="s">
        <v>679</v>
      </c>
      <c r="B704" s="162"/>
      <c r="C704" s="271"/>
      <c r="D704" s="13"/>
      <c r="E704" s="13"/>
      <c r="F704" s="13"/>
      <c r="G704" s="13"/>
      <c r="H704" s="13"/>
      <c r="I704" s="13"/>
      <c r="J704" s="13"/>
      <c r="K704" s="355"/>
      <c r="L704" s="356"/>
      <c r="M704" s="356"/>
      <c r="N704" s="356"/>
      <c r="O704" s="356"/>
      <c r="P704" s="356"/>
      <c r="Q704" s="161"/>
      <c r="R704" s="161"/>
      <c r="S704" s="161"/>
      <c r="T704" s="161"/>
      <c r="U704" s="161"/>
      <c r="V704" s="161"/>
      <c r="W704" s="356"/>
      <c r="X704" s="356"/>
      <c r="Y704" s="356"/>
      <c r="Z704" s="356"/>
      <c r="AA704" s="356"/>
      <c r="AB704" s="356"/>
      <c r="AC704" s="356"/>
      <c r="AD704" s="356"/>
      <c r="AE704" s="356"/>
      <c r="AF704" s="356"/>
      <c r="AG704" s="356"/>
      <c r="AH704" s="356"/>
      <c r="AI704" s="356"/>
      <c r="AJ704" s="355"/>
      <c r="AK704" s="78"/>
      <c r="AL704" s="78">
        <v>5</v>
      </c>
      <c r="AM704" s="78">
        <v>0</v>
      </c>
    </row>
    <row r="705" spans="1:39" s="11" customFormat="1" ht="15" customHeight="1">
      <c r="A705" s="166" t="s">
        <v>221</v>
      </c>
      <c r="B705" s="162"/>
      <c r="C705" s="303" t="s">
        <v>21</v>
      </c>
      <c r="D705" s="13"/>
      <c r="E705" s="13"/>
      <c r="F705" s="13"/>
      <c r="G705" s="13"/>
      <c r="H705" s="13"/>
      <c r="I705" s="13"/>
      <c r="J705" s="13"/>
      <c r="K705" s="355"/>
      <c r="L705" s="355"/>
      <c r="M705" s="355"/>
      <c r="N705" s="355"/>
      <c r="O705" s="355"/>
      <c r="P705" s="355"/>
      <c r="Q705" s="355"/>
      <c r="R705" s="355"/>
      <c r="S705" s="355"/>
      <c r="T705" s="355"/>
      <c r="U705" s="355"/>
      <c r="V705" s="355"/>
      <c r="W705" s="355"/>
      <c r="X705" s="355"/>
      <c r="Y705" s="355"/>
      <c r="Z705" s="355"/>
      <c r="AA705" s="355"/>
      <c r="AB705" s="355"/>
      <c r="AC705" s="355"/>
      <c r="AD705" s="355"/>
      <c r="AE705" s="355"/>
      <c r="AF705" s="355"/>
      <c r="AG705" s="355"/>
      <c r="AH705" s="355"/>
      <c r="AI705" s="355"/>
      <c r="AJ705" s="355"/>
      <c r="AK705" s="78"/>
      <c r="AL705" s="78">
        <v>5</v>
      </c>
      <c r="AM705" s="78">
        <v>0</v>
      </c>
    </row>
    <row r="706" spans="1:39" s="11" customFormat="1" ht="15" customHeight="1">
      <c r="A706" s="166" t="s">
        <v>679</v>
      </c>
      <c r="B706" s="162"/>
      <c r="C706" s="271"/>
      <c r="D706" s="13"/>
      <c r="E706" s="13"/>
      <c r="F706" s="13"/>
      <c r="G706" s="13"/>
      <c r="H706" s="13"/>
      <c r="J706" s="79"/>
      <c r="K706" s="79"/>
      <c r="O706" s="544" t="s">
        <v>380</v>
      </c>
      <c r="P706" s="545"/>
      <c r="Q706" s="545"/>
      <c r="R706" s="82"/>
      <c r="S706" s="534" t="s">
        <v>636</v>
      </c>
      <c r="T706" s="534"/>
      <c r="U706" s="534"/>
      <c r="V706" s="534"/>
      <c r="W706" s="534"/>
      <c r="X706" s="534"/>
      <c r="Y706" s="84"/>
      <c r="Z706" s="544" t="s">
        <v>380</v>
      </c>
      <c r="AA706" s="545"/>
      <c r="AB706" s="545"/>
      <c r="AC706" s="355"/>
      <c r="AD706" s="534" t="s">
        <v>262</v>
      </c>
      <c r="AE706" s="534"/>
      <c r="AF706" s="534"/>
      <c r="AG706" s="534"/>
      <c r="AH706" s="534"/>
      <c r="AI706" s="534"/>
      <c r="AJ706" s="355"/>
      <c r="AK706" s="78"/>
      <c r="AL706" s="78">
        <v>5</v>
      </c>
      <c r="AM706" s="78">
        <v>0</v>
      </c>
    </row>
    <row r="707" spans="1:39" s="11" customFormat="1" ht="15" customHeight="1">
      <c r="A707" s="166"/>
      <c r="B707" s="162"/>
      <c r="C707" s="271"/>
      <c r="D707" s="13"/>
      <c r="E707" s="13"/>
      <c r="F707" s="13"/>
      <c r="G707" s="13"/>
      <c r="H707" s="13"/>
      <c r="J707" s="79"/>
      <c r="K707" s="79"/>
      <c r="O707" s="536" t="s">
        <v>381</v>
      </c>
      <c r="P707" s="536"/>
      <c r="Q707" s="536"/>
      <c r="R707" s="82"/>
      <c r="S707" s="516" t="s">
        <v>155</v>
      </c>
      <c r="T707" s="516"/>
      <c r="U707" s="516"/>
      <c r="V707" s="516"/>
      <c r="W707" s="516"/>
      <c r="X707" s="516"/>
      <c r="Y707" s="84"/>
      <c r="Z707" s="536" t="s">
        <v>381</v>
      </c>
      <c r="AA707" s="536"/>
      <c r="AB707" s="536"/>
      <c r="AC707" s="82"/>
      <c r="AD707" s="516" t="s">
        <v>155</v>
      </c>
      <c r="AE707" s="516"/>
      <c r="AF707" s="516"/>
      <c r="AG707" s="516"/>
      <c r="AH707" s="516"/>
      <c r="AI707" s="516"/>
      <c r="AJ707" s="355"/>
      <c r="AK707" s="78"/>
      <c r="AL707" s="78">
        <v>5</v>
      </c>
      <c r="AM707" s="78">
        <v>0</v>
      </c>
    </row>
    <row r="708" spans="1:39" s="11" customFormat="1" ht="26.25" customHeight="1">
      <c r="A708" s="166" t="s">
        <v>679</v>
      </c>
      <c r="B708" s="162"/>
      <c r="C708" s="537" t="s">
        <v>663</v>
      </c>
      <c r="D708" s="537"/>
      <c r="E708" s="537"/>
      <c r="F708" s="537"/>
      <c r="G708" s="537"/>
      <c r="H708" s="537"/>
      <c r="I708" s="537"/>
      <c r="J708" s="537"/>
      <c r="K708" s="537"/>
      <c r="L708" s="537"/>
      <c r="O708" s="535">
        <v>0.48699999999999999</v>
      </c>
      <c r="P708" s="535"/>
      <c r="Q708" s="535"/>
      <c r="R708" s="82"/>
      <c r="S708" s="493">
        <v>67206000000</v>
      </c>
      <c r="T708" s="493"/>
      <c r="U708" s="493"/>
      <c r="V708" s="493"/>
      <c r="W708" s="493"/>
      <c r="X708" s="493"/>
      <c r="Y708" s="355"/>
      <c r="Z708" s="535">
        <v>0.48699999999999999</v>
      </c>
      <c r="AA708" s="535"/>
      <c r="AB708" s="535"/>
      <c r="AC708" s="355"/>
      <c r="AD708" s="493">
        <v>67206000000</v>
      </c>
      <c r="AE708" s="493"/>
      <c r="AF708" s="493"/>
      <c r="AG708" s="493"/>
      <c r="AH708" s="493"/>
      <c r="AI708" s="493"/>
      <c r="AJ708" s="355"/>
      <c r="AK708" s="78"/>
      <c r="AL708" s="78">
        <v>1</v>
      </c>
      <c r="AM708" s="78">
        <v>0</v>
      </c>
    </row>
    <row r="709" spans="1:39" s="11" customFormat="1" ht="15" customHeight="1">
      <c r="A709" s="166" t="s">
        <v>679</v>
      </c>
      <c r="B709" s="162"/>
      <c r="C709" s="319" t="s">
        <v>664</v>
      </c>
      <c r="D709" s="13"/>
      <c r="E709" s="13"/>
      <c r="F709" s="13"/>
      <c r="G709" s="13"/>
      <c r="H709" s="13"/>
      <c r="J709" s="13"/>
      <c r="K709" s="355"/>
      <c r="O709" s="535">
        <v>0.48305797101449277</v>
      </c>
      <c r="P709" s="535"/>
      <c r="Q709" s="535"/>
      <c r="R709" s="82"/>
      <c r="S709" s="493">
        <v>66662000000</v>
      </c>
      <c r="T709" s="493"/>
      <c r="U709" s="493"/>
      <c r="V709" s="493"/>
      <c r="W709" s="493"/>
      <c r="X709" s="493"/>
      <c r="Y709" s="355"/>
      <c r="Z709" s="535">
        <v>0.48305797101449277</v>
      </c>
      <c r="AA709" s="535"/>
      <c r="AB709" s="535"/>
      <c r="AC709" s="355"/>
      <c r="AD709" s="493">
        <v>66662000000</v>
      </c>
      <c r="AE709" s="493"/>
      <c r="AF709" s="493"/>
      <c r="AG709" s="493"/>
      <c r="AH709" s="493"/>
      <c r="AI709" s="493"/>
      <c r="AJ709" s="355"/>
      <c r="AK709" s="78"/>
      <c r="AL709" s="78">
        <v>1</v>
      </c>
      <c r="AM709" s="78">
        <v>0</v>
      </c>
    </row>
    <row r="710" spans="1:39" s="11" customFormat="1" ht="15" customHeight="1">
      <c r="A710" s="166" t="s">
        <v>679</v>
      </c>
      <c r="B710" s="162"/>
      <c r="C710" s="319" t="s">
        <v>129</v>
      </c>
      <c r="D710" s="13"/>
      <c r="E710" s="13"/>
      <c r="F710" s="13"/>
      <c r="G710" s="13"/>
      <c r="H710" s="13"/>
      <c r="J710" s="13"/>
      <c r="K710" s="355"/>
      <c r="O710" s="535">
        <v>2.9942028985507248E-2</v>
      </c>
      <c r="P710" s="535"/>
      <c r="Q710" s="535"/>
      <c r="R710" s="82"/>
      <c r="S710" s="493">
        <v>4132000000</v>
      </c>
      <c r="T710" s="493"/>
      <c r="U710" s="493"/>
      <c r="V710" s="493"/>
      <c r="W710" s="493"/>
      <c r="X710" s="493"/>
      <c r="Y710" s="355"/>
      <c r="Z710" s="535">
        <v>2.9942028985507248E-2</v>
      </c>
      <c r="AA710" s="535"/>
      <c r="AB710" s="535"/>
      <c r="AC710" s="355"/>
      <c r="AD710" s="493">
        <v>4132000000</v>
      </c>
      <c r="AE710" s="493"/>
      <c r="AF710" s="493"/>
      <c r="AG710" s="493"/>
      <c r="AH710" s="493"/>
      <c r="AI710" s="493"/>
      <c r="AJ710" s="355"/>
      <c r="AK710" s="78"/>
      <c r="AL710" s="78">
        <v>1</v>
      </c>
      <c r="AM710" s="78">
        <v>0</v>
      </c>
    </row>
    <row r="711" spans="1:39" s="11" customFormat="1" ht="15" customHeight="1">
      <c r="A711" s="166" t="s">
        <v>679</v>
      </c>
      <c r="B711" s="162"/>
      <c r="C711" s="319"/>
      <c r="D711" s="13"/>
      <c r="E711" s="13"/>
      <c r="F711" s="13"/>
      <c r="G711" s="13"/>
      <c r="H711" s="13"/>
      <c r="J711" s="13"/>
      <c r="K711" s="355"/>
      <c r="O711" s="357"/>
      <c r="P711" s="357"/>
      <c r="Q711" s="357"/>
      <c r="R711" s="90"/>
      <c r="S711" s="313"/>
      <c r="T711" s="313"/>
      <c r="U711" s="313"/>
      <c r="V711" s="313"/>
      <c r="W711" s="313"/>
      <c r="X711" s="313"/>
      <c r="Y711" s="358"/>
      <c r="Z711" s="357"/>
      <c r="AA711" s="357"/>
      <c r="AB711" s="357"/>
      <c r="AC711" s="358"/>
      <c r="AD711" s="313"/>
      <c r="AE711" s="313"/>
      <c r="AF711" s="313"/>
      <c r="AG711" s="313"/>
      <c r="AH711" s="313"/>
      <c r="AI711" s="313"/>
      <c r="AJ711" s="355"/>
      <c r="AK711" s="78"/>
      <c r="AL711" s="78">
        <v>1</v>
      </c>
      <c r="AM711" s="78">
        <v>0</v>
      </c>
    </row>
    <row r="712" spans="1:39" s="11" customFormat="1" ht="15" customHeight="1" thickBot="1">
      <c r="A712" s="166" t="s">
        <v>679</v>
      </c>
      <c r="B712" s="162"/>
      <c r="C712" s="303"/>
      <c r="D712" s="16"/>
      <c r="E712" s="13"/>
      <c r="F712" s="13"/>
      <c r="G712" s="13"/>
      <c r="H712" s="13"/>
      <c r="I712" s="13"/>
      <c r="J712" s="13"/>
      <c r="K712" s="13"/>
      <c r="L712" s="13"/>
      <c r="M712" s="13"/>
      <c r="N712" s="13"/>
      <c r="O712" s="539">
        <v>1</v>
      </c>
      <c r="P712" s="539"/>
      <c r="Q712" s="539"/>
      <c r="R712" s="91"/>
      <c r="S712" s="540">
        <v>138000000000</v>
      </c>
      <c r="T712" s="540"/>
      <c r="U712" s="540"/>
      <c r="V712" s="540"/>
      <c r="W712" s="540"/>
      <c r="X712" s="540"/>
      <c r="Y712" s="75"/>
      <c r="Z712" s="539">
        <v>1</v>
      </c>
      <c r="AA712" s="539"/>
      <c r="AB712" s="539"/>
      <c r="AC712" s="75"/>
      <c r="AD712" s="502">
        <v>138000000000</v>
      </c>
      <c r="AE712" s="502"/>
      <c r="AF712" s="502"/>
      <c r="AG712" s="502"/>
      <c r="AH712" s="502"/>
      <c r="AI712" s="502"/>
      <c r="AJ712" s="76"/>
      <c r="AK712" s="78"/>
      <c r="AL712" s="78">
        <v>1</v>
      </c>
      <c r="AM712" s="78">
        <v>0</v>
      </c>
    </row>
    <row r="713" spans="1:39" s="28" customFormat="1" ht="15" customHeight="1" thickTop="1">
      <c r="A713" s="166" t="s">
        <v>679</v>
      </c>
      <c r="B713" s="162"/>
      <c r="C713" s="359"/>
      <c r="D713" s="13"/>
      <c r="E713" s="13"/>
      <c r="F713" s="13"/>
      <c r="G713" s="13"/>
      <c r="H713" s="13"/>
      <c r="I713" s="13"/>
      <c r="J713" s="13"/>
      <c r="K713" s="355"/>
      <c r="L713" s="355"/>
      <c r="M713" s="355"/>
      <c r="N713" s="355"/>
      <c r="O713" s="355"/>
      <c r="P713" s="355"/>
      <c r="Q713" s="355"/>
      <c r="R713" s="355"/>
      <c r="S713" s="355"/>
      <c r="T713" s="355"/>
      <c r="U713" s="355"/>
      <c r="V713" s="355"/>
      <c r="W713" s="355"/>
      <c r="X713" s="355"/>
      <c r="Y713" s="355"/>
      <c r="Z713" s="355"/>
      <c r="AA713" s="355"/>
      <c r="AB713" s="355"/>
      <c r="AC713" s="355"/>
      <c r="AD713" s="355"/>
      <c r="AE713" s="355"/>
      <c r="AF713" s="355"/>
      <c r="AG713" s="355"/>
      <c r="AH713" s="355"/>
      <c r="AI713" s="355"/>
      <c r="AJ713" s="355"/>
      <c r="AK713" s="78"/>
      <c r="AL713" s="78">
        <v>3</v>
      </c>
      <c r="AM713" s="78">
        <v>0</v>
      </c>
    </row>
    <row r="714" spans="1:39" s="11" customFormat="1" ht="15" customHeight="1">
      <c r="A714" s="166" t="s">
        <v>239</v>
      </c>
      <c r="B714" s="162"/>
      <c r="C714" s="303" t="s">
        <v>130</v>
      </c>
      <c r="D714" s="16"/>
      <c r="E714" s="13"/>
      <c r="F714" s="13"/>
      <c r="G714" s="13"/>
      <c r="H714" s="13"/>
      <c r="I714" s="13"/>
      <c r="J714" s="13"/>
      <c r="K714" s="13"/>
      <c r="L714" s="17"/>
      <c r="M714" s="17"/>
      <c r="N714" s="17"/>
      <c r="O714" s="17"/>
      <c r="P714" s="17"/>
      <c r="Q714" s="17"/>
      <c r="R714" s="17"/>
      <c r="S714" s="17"/>
      <c r="T714" s="17"/>
      <c r="U714" s="17"/>
      <c r="V714" s="76"/>
      <c r="W714" s="76"/>
      <c r="X714" s="76"/>
      <c r="Y714" s="76"/>
      <c r="Z714" s="76"/>
      <c r="AA714" s="76"/>
      <c r="AB714" s="76"/>
      <c r="AC714" s="76"/>
      <c r="AD714" s="76"/>
      <c r="AE714" s="76"/>
      <c r="AF714" s="76"/>
      <c r="AG714" s="76"/>
      <c r="AH714" s="76"/>
      <c r="AI714" s="76"/>
      <c r="AJ714" s="76"/>
      <c r="AK714" s="78"/>
      <c r="AL714" s="78">
        <v>3</v>
      </c>
      <c r="AM714" s="78">
        <v>0</v>
      </c>
    </row>
    <row r="715" spans="1:39" ht="15" customHeight="1">
      <c r="A715" s="166" t="s">
        <v>679</v>
      </c>
      <c r="B715" s="145"/>
      <c r="C715" s="319"/>
      <c r="D715" s="8"/>
      <c r="E715" s="53"/>
      <c r="F715" s="53"/>
      <c r="G715" s="53"/>
      <c r="H715" s="53"/>
      <c r="I715" s="53"/>
      <c r="J715" s="53"/>
      <c r="K715" s="53"/>
      <c r="L715" s="10"/>
      <c r="M715" s="10"/>
      <c r="T715" s="10"/>
      <c r="U715" s="10"/>
      <c r="W715" s="534" t="s">
        <v>638</v>
      </c>
      <c r="X715" s="534"/>
      <c r="Y715" s="534"/>
      <c r="Z715" s="534"/>
      <c r="AA715" s="534"/>
      <c r="AB715" s="534"/>
      <c r="AC715" s="41"/>
      <c r="AD715" s="534" t="s">
        <v>641</v>
      </c>
      <c r="AE715" s="534"/>
      <c r="AF715" s="534"/>
      <c r="AG715" s="534"/>
      <c r="AH715" s="534"/>
      <c r="AI715" s="534"/>
      <c r="AJ715" s="155"/>
      <c r="AL715" s="78">
        <v>3</v>
      </c>
      <c r="AM715" s="78">
        <v>0</v>
      </c>
    </row>
    <row r="716" spans="1:39" ht="15" customHeight="1">
      <c r="A716" s="166"/>
      <c r="B716" s="145"/>
      <c r="C716" s="319"/>
      <c r="D716" s="8"/>
      <c r="E716" s="53"/>
      <c r="F716" s="53"/>
      <c r="G716" s="53"/>
      <c r="H716" s="53"/>
      <c r="I716" s="53"/>
      <c r="J716" s="53"/>
      <c r="K716" s="53"/>
      <c r="L716" s="10"/>
      <c r="M716" s="10"/>
      <c r="T716" s="10"/>
      <c r="U716" s="10"/>
      <c r="W716" s="516" t="s">
        <v>155</v>
      </c>
      <c r="X716" s="516"/>
      <c r="Y716" s="516"/>
      <c r="Z716" s="516"/>
      <c r="AA716" s="516"/>
      <c r="AB716" s="516"/>
      <c r="AC716" s="41"/>
      <c r="AD716" s="516" t="s">
        <v>155</v>
      </c>
      <c r="AE716" s="516"/>
      <c r="AF716" s="516"/>
      <c r="AG716" s="516"/>
      <c r="AH716" s="516"/>
      <c r="AI716" s="516"/>
      <c r="AJ716" s="155"/>
      <c r="AL716" s="78">
        <v>3</v>
      </c>
      <c r="AM716" s="78">
        <v>0</v>
      </c>
    </row>
    <row r="717" spans="1:39" s="11" customFormat="1" ht="15" customHeight="1">
      <c r="A717" s="283" t="s">
        <v>679</v>
      </c>
      <c r="B717" s="145"/>
      <c r="C717" s="280" t="s">
        <v>153</v>
      </c>
      <c r="D717" s="8"/>
      <c r="E717" s="53"/>
      <c r="F717" s="53"/>
      <c r="G717" s="53"/>
      <c r="H717" s="53"/>
      <c r="I717" s="53"/>
      <c r="J717" s="53"/>
      <c r="K717" s="10"/>
      <c r="L717" s="10"/>
      <c r="M717" s="10"/>
      <c r="N717" s="10"/>
      <c r="O717" s="10"/>
      <c r="P717" s="10"/>
      <c r="Q717" s="10"/>
      <c r="R717" s="10"/>
      <c r="S717" s="10"/>
      <c r="T717" s="10"/>
      <c r="U717" s="10"/>
      <c r="V717" s="10"/>
      <c r="W717" s="493">
        <v>138000000000</v>
      </c>
      <c r="X717" s="493"/>
      <c r="Y717" s="493"/>
      <c r="Z717" s="493"/>
      <c r="AA717" s="493"/>
      <c r="AB717" s="493"/>
      <c r="AC717" s="139"/>
      <c r="AD717" s="493">
        <v>138000000000</v>
      </c>
      <c r="AE717" s="493"/>
      <c r="AF717" s="493"/>
      <c r="AG717" s="493"/>
      <c r="AH717" s="493"/>
      <c r="AI717" s="493"/>
      <c r="AJ717" s="79"/>
      <c r="AK717" s="78"/>
      <c r="AL717" s="78">
        <v>1</v>
      </c>
      <c r="AM717" s="78">
        <v>0</v>
      </c>
    </row>
    <row r="718" spans="1:39" s="9" customFormat="1" ht="15" customHeight="1">
      <c r="A718" s="360" t="s">
        <v>679</v>
      </c>
      <c r="B718" s="34"/>
      <c r="C718" s="34" t="s">
        <v>141</v>
      </c>
      <c r="D718" s="320" t="s">
        <v>698</v>
      </c>
      <c r="E718" s="19"/>
      <c r="F718" s="19"/>
      <c r="G718" s="19"/>
      <c r="H718" s="19"/>
      <c r="I718" s="19"/>
      <c r="J718" s="19"/>
      <c r="K718" s="19"/>
      <c r="L718" s="10"/>
      <c r="M718" s="10"/>
      <c r="T718" s="10"/>
      <c r="U718" s="10"/>
      <c r="W718" s="525">
        <v>138000000000</v>
      </c>
      <c r="X718" s="525"/>
      <c r="Y718" s="525"/>
      <c r="Z718" s="525"/>
      <c r="AA718" s="525"/>
      <c r="AB718" s="525"/>
      <c r="AC718" s="46"/>
      <c r="AD718" s="525">
        <v>138000000000</v>
      </c>
      <c r="AE718" s="525"/>
      <c r="AF718" s="525"/>
      <c r="AG718" s="525"/>
      <c r="AH718" s="525"/>
      <c r="AI718" s="525"/>
      <c r="AJ718" s="321"/>
      <c r="AK718" s="78"/>
      <c r="AL718" s="78">
        <v>1</v>
      </c>
      <c r="AM718" s="78">
        <v>0</v>
      </c>
    </row>
    <row r="719" spans="1:39" s="35" customFormat="1" ht="15" hidden="1" customHeight="1">
      <c r="A719" s="360" t="s">
        <v>679</v>
      </c>
      <c r="B719" s="34"/>
      <c r="C719" s="35" t="s">
        <v>141</v>
      </c>
      <c r="D719" s="320" t="s">
        <v>699</v>
      </c>
      <c r="E719" s="19"/>
      <c r="F719" s="19"/>
      <c r="G719" s="19"/>
      <c r="H719" s="19"/>
      <c r="I719" s="19"/>
      <c r="J719" s="19"/>
      <c r="K719" s="19"/>
      <c r="L719" s="10"/>
      <c r="M719" s="10"/>
      <c r="T719" s="10"/>
      <c r="U719" s="10"/>
      <c r="W719" s="525">
        <v>0</v>
      </c>
      <c r="X719" s="525"/>
      <c r="Y719" s="525"/>
      <c r="Z719" s="525"/>
      <c r="AA719" s="525"/>
      <c r="AB719" s="525"/>
      <c r="AC719" s="47"/>
      <c r="AD719" s="525">
        <v>0</v>
      </c>
      <c r="AE719" s="525"/>
      <c r="AF719" s="525"/>
      <c r="AG719" s="525"/>
      <c r="AH719" s="525"/>
      <c r="AI719" s="525"/>
      <c r="AJ719" s="321"/>
      <c r="AK719" s="78"/>
      <c r="AL719" s="78">
        <v>0</v>
      </c>
      <c r="AM719" s="78">
        <v>0</v>
      </c>
    </row>
    <row r="720" spans="1:39" s="35" customFormat="1" ht="15" hidden="1" customHeight="1">
      <c r="A720" s="360" t="s">
        <v>679</v>
      </c>
      <c r="B720" s="34"/>
      <c r="C720" s="35" t="s">
        <v>141</v>
      </c>
      <c r="D720" s="320" t="s">
        <v>700</v>
      </c>
      <c r="E720" s="19"/>
      <c r="F720" s="19"/>
      <c r="G720" s="19"/>
      <c r="H720" s="19"/>
      <c r="I720" s="19"/>
      <c r="J720" s="19"/>
      <c r="K720" s="19"/>
      <c r="L720" s="10"/>
      <c r="M720" s="10"/>
      <c r="T720" s="10"/>
      <c r="U720" s="10"/>
      <c r="W720" s="538">
        <v>0</v>
      </c>
      <c r="X720" s="538"/>
      <c r="Y720" s="538"/>
      <c r="Z720" s="538"/>
      <c r="AA720" s="538"/>
      <c r="AB720" s="538"/>
      <c r="AC720" s="47"/>
      <c r="AD720" s="538">
        <v>0</v>
      </c>
      <c r="AE720" s="538"/>
      <c r="AF720" s="538"/>
      <c r="AG720" s="538"/>
      <c r="AH720" s="538"/>
      <c r="AI720" s="538"/>
      <c r="AJ720" s="321"/>
      <c r="AK720" s="78"/>
      <c r="AL720" s="78">
        <v>0</v>
      </c>
      <c r="AM720" s="78">
        <v>0</v>
      </c>
    </row>
    <row r="721" spans="1:39" s="9" customFormat="1" ht="15" customHeight="1">
      <c r="A721" s="360" t="s">
        <v>679</v>
      </c>
      <c r="B721" s="34"/>
      <c r="C721" s="34" t="s">
        <v>141</v>
      </c>
      <c r="D721" s="320" t="s">
        <v>701</v>
      </c>
      <c r="E721" s="19"/>
      <c r="F721" s="19"/>
      <c r="G721" s="19"/>
      <c r="H721" s="19"/>
      <c r="I721" s="19"/>
      <c r="J721" s="19"/>
      <c r="K721" s="19"/>
      <c r="L721" s="10"/>
      <c r="M721" s="10"/>
      <c r="T721" s="10"/>
      <c r="U721" s="10"/>
      <c r="W721" s="525">
        <v>138000000000</v>
      </c>
      <c r="X721" s="525"/>
      <c r="Y721" s="525"/>
      <c r="Z721" s="525"/>
      <c r="AA721" s="525"/>
      <c r="AB721" s="525"/>
      <c r="AC721" s="46"/>
      <c r="AD721" s="525">
        <v>138000000000</v>
      </c>
      <c r="AE721" s="525"/>
      <c r="AF721" s="525"/>
      <c r="AG721" s="525"/>
      <c r="AH721" s="525"/>
      <c r="AI721" s="525"/>
      <c r="AJ721" s="321"/>
      <c r="AK721" s="78"/>
      <c r="AL721" s="78">
        <v>1</v>
      </c>
      <c r="AM721" s="78">
        <v>0</v>
      </c>
    </row>
    <row r="722" spans="1:39" s="40" customFormat="1" ht="15" hidden="1" customHeight="1">
      <c r="A722" s="166" t="s">
        <v>679</v>
      </c>
      <c r="B722" s="145"/>
      <c r="C722" s="319" t="s">
        <v>59</v>
      </c>
      <c r="D722" s="8"/>
      <c r="E722" s="53"/>
      <c r="F722" s="53"/>
      <c r="G722" s="53"/>
      <c r="H722" s="53"/>
      <c r="I722" s="53"/>
      <c r="J722" s="53"/>
      <c r="K722" s="53"/>
      <c r="L722" s="10"/>
      <c r="M722" s="10"/>
      <c r="T722" s="10"/>
      <c r="U722" s="10"/>
      <c r="W722" s="493">
        <v>0</v>
      </c>
      <c r="X722" s="493"/>
      <c r="Y722" s="493"/>
      <c r="Z722" s="493"/>
      <c r="AA722" s="493"/>
      <c r="AB722" s="493"/>
      <c r="AC722" s="55"/>
      <c r="AD722" s="493">
        <v>0</v>
      </c>
      <c r="AE722" s="493"/>
      <c r="AF722" s="493"/>
      <c r="AG722" s="493"/>
      <c r="AH722" s="493"/>
      <c r="AI722" s="493"/>
      <c r="AJ722" s="84"/>
      <c r="AK722" s="78"/>
      <c r="AL722" s="78">
        <v>0</v>
      </c>
      <c r="AM722" s="78">
        <v>0</v>
      </c>
    </row>
    <row r="723" spans="1:39" s="40" customFormat="1" ht="15" hidden="1" customHeight="1">
      <c r="A723" s="166" t="s">
        <v>679</v>
      </c>
      <c r="B723" s="145"/>
      <c r="C723" s="319" t="s">
        <v>141</v>
      </c>
      <c r="D723" s="8" t="s">
        <v>702</v>
      </c>
      <c r="E723" s="53"/>
      <c r="F723" s="53"/>
      <c r="G723" s="53"/>
      <c r="H723" s="53"/>
      <c r="I723" s="53"/>
      <c r="J723" s="53"/>
      <c r="K723" s="53"/>
      <c r="L723" s="10"/>
      <c r="M723" s="10"/>
      <c r="N723" s="10"/>
      <c r="O723" s="10"/>
      <c r="P723" s="10"/>
      <c r="Q723" s="10"/>
      <c r="R723" s="10"/>
      <c r="S723" s="10"/>
      <c r="T723" s="10"/>
      <c r="U723" s="10"/>
      <c r="V723" s="361"/>
      <c r="W723" s="525">
        <v>0</v>
      </c>
      <c r="X723" s="525"/>
      <c r="Y723" s="525"/>
      <c r="Z723" s="525"/>
      <c r="AA723" s="525"/>
      <c r="AB723" s="525"/>
      <c r="AC723" s="43"/>
      <c r="AD723" s="525">
        <v>0</v>
      </c>
      <c r="AE723" s="525"/>
      <c r="AF723" s="525"/>
      <c r="AG723" s="525"/>
      <c r="AH723" s="525"/>
      <c r="AI723" s="525"/>
      <c r="AJ723" s="79"/>
      <c r="AK723" s="78"/>
      <c r="AL723" s="78">
        <v>0</v>
      </c>
      <c r="AM723" s="78">
        <v>0</v>
      </c>
    </row>
    <row r="724" spans="1:39" s="40" customFormat="1" ht="15" hidden="1" customHeight="1">
      <c r="A724" s="166" t="s">
        <v>679</v>
      </c>
      <c r="B724" s="145"/>
      <c r="C724" s="319" t="s">
        <v>141</v>
      </c>
      <c r="D724" s="8" t="s">
        <v>703</v>
      </c>
      <c r="E724" s="53"/>
      <c r="F724" s="53"/>
      <c r="G724" s="53"/>
      <c r="H724" s="53"/>
      <c r="I724" s="53"/>
      <c r="J724" s="53"/>
      <c r="K724" s="53"/>
      <c r="L724" s="10"/>
      <c r="M724" s="10"/>
      <c r="N724" s="10"/>
      <c r="O724" s="10"/>
      <c r="P724" s="10"/>
      <c r="Q724" s="10"/>
      <c r="R724" s="10"/>
      <c r="S724" s="10"/>
      <c r="T724" s="10"/>
      <c r="U724" s="10"/>
      <c r="V724" s="79"/>
      <c r="W724" s="525">
        <v>0</v>
      </c>
      <c r="X724" s="525"/>
      <c r="Y724" s="525"/>
      <c r="Z724" s="525"/>
      <c r="AA724" s="525"/>
      <c r="AB724" s="525"/>
      <c r="AC724" s="43"/>
      <c r="AD724" s="525">
        <v>0</v>
      </c>
      <c r="AE724" s="525"/>
      <c r="AF724" s="525"/>
      <c r="AG724" s="525"/>
      <c r="AH724" s="525"/>
      <c r="AI724" s="525"/>
      <c r="AJ724" s="79"/>
      <c r="AK724" s="78"/>
      <c r="AL724" s="78">
        <v>0</v>
      </c>
      <c r="AM724" s="78">
        <v>0</v>
      </c>
    </row>
    <row r="725" spans="1:39" s="40" customFormat="1" ht="15" hidden="1" customHeight="1">
      <c r="A725" s="166" t="s">
        <v>679</v>
      </c>
      <c r="B725" s="145"/>
      <c r="C725" s="319" t="s">
        <v>549</v>
      </c>
      <c r="D725" s="8"/>
      <c r="E725" s="53"/>
      <c r="F725" s="53"/>
      <c r="G725" s="53"/>
      <c r="H725" s="53"/>
      <c r="I725" s="53"/>
      <c r="J725" s="53"/>
      <c r="K725" s="53"/>
      <c r="L725" s="10"/>
      <c r="M725" s="10"/>
      <c r="N725" s="10"/>
      <c r="O725" s="10"/>
      <c r="P725" s="10"/>
      <c r="Q725" s="10"/>
      <c r="R725" s="10"/>
      <c r="S725" s="10"/>
      <c r="T725" s="10"/>
      <c r="U725" s="10"/>
      <c r="V725" s="361"/>
      <c r="W725" s="493">
        <v>0</v>
      </c>
      <c r="X725" s="493"/>
      <c r="Y725" s="493"/>
      <c r="Z725" s="493"/>
      <c r="AA725" s="493"/>
      <c r="AB725" s="493"/>
      <c r="AC725" s="55"/>
      <c r="AD725" s="493">
        <v>0</v>
      </c>
      <c r="AE725" s="493"/>
      <c r="AF725" s="493"/>
      <c r="AG725" s="493"/>
      <c r="AH725" s="493"/>
      <c r="AI725" s="493"/>
      <c r="AJ725" s="79"/>
      <c r="AK725" s="78"/>
      <c r="AL725" s="78">
        <v>0</v>
      </c>
      <c r="AM725" s="78">
        <v>0</v>
      </c>
    </row>
    <row r="726" spans="1:39" s="40" customFormat="1" ht="15" hidden="1" customHeight="1">
      <c r="A726" s="166" t="s">
        <v>679</v>
      </c>
      <c r="B726" s="145"/>
      <c r="C726" s="319" t="s">
        <v>141</v>
      </c>
      <c r="D726" s="8" t="s">
        <v>518</v>
      </c>
      <c r="E726" s="53"/>
      <c r="F726" s="53"/>
      <c r="G726" s="53"/>
      <c r="H726" s="53"/>
      <c r="I726" s="53"/>
      <c r="J726" s="53"/>
      <c r="K726" s="53"/>
      <c r="L726" s="10"/>
      <c r="M726" s="10"/>
      <c r="N726" s="10"/>
      <c r="O726" s="10"/>
      <c r="P726" s="10"/>
      <c r="Q726" s="10"/>
      <c r="R726" s="10"/>
      <c r="S726" s="10"/>
      <c r="T726" s="10"/>
      <c r="U726" s="10"/>
      <c r="V726" s="361"/>
      <c r="W726" s="525">
        <v>0</v>
      </c>
      <c r="X726" s="525"/>
      <c r="Y726" s="525"/>
      <c r="Z726" s="525"/>
      <c r="AA726" s="525"/>
      <c r="AB726" s="525"/>
      <c r="AC726" s="43"/>
      <c r="AD726" s="525">
        <v>0</v>
      </c>
      <c r="AE726" s="525"/>
      <c r="AF726" s="525"/>
      <c r="AG726" s="525"/>
      <c r="AH726" s="525"/>
      <c r="AI726" s="525"/>
      <c r="AJ726" s="79"/>
      <c r="AK726" s="78"/>
      <c r="AL726" s="78">
        <v>0</v>
      </c>
      <c r="AM726" s="78">
        <v>0</v>
      </c>
    </row>
    <row r="727" spans="1:39" s="40" customFormat="1" ht="15" hidden="1" customHeight="1">
      <c r="A727" s="166" t="s">
        <v>679</v>
      </c>
      <c r="B727" s="145"/>
      <c r="C727" s="319" t="s">
        <v>141</v>
      </c>
      <c r="D727" s="8" t="s">
        <v>519</v>
      </c>
      <c r="E727" s="53"/>
      <c r="F727" s="53"/>
      <c r="G727" s="53"/>
      <c r="H727" s="53"/>
      <c r="I727" s="53"/>
      <c r="J727" s="53"/>
      <c r="K727" s="53"/>
      <c r="L727" s="10"/>
      <c r="M727" s="10"/>
      <c r="N727" s="10"/>
      <c r="O727" s="10"/>
      <c r="P727" s="10"/>
      <c r="Q727" s="10"/>
      <c r="R727" s="10"/>
      <c r="S727" s="10"/>
      <c r="T727" s="10"/>
      <c r="U727" s="10"/>
      <c r="V727" s="79"/>
      <c r="W727" s="525">
        <v>0</v>
      </c>
      <c r="X727" s="525"/>
      <c r="Y727" s="525"/>
      <c r="Z727" s="525"/>
      <c r="AA727" s="525"/>
      <c r="AB727" s="525"/>
      <c r="AC727" s="43"/>
      <c r="AD727" s="525">
        <v>0</v>
      </c>
      <c r="AE727" s="525"/>
      <c r="AF727" s="525"/>
      <c r="AG727" s="525"/>
      <c r="AH727" s="525"/>
      <c r="AI727" s="525"/>
      <c r="AJ727" s="79"/>
      <c r="AK727" s="78"/>
      <c r="AL727" s="78">
        <v>0</v>
      </c>
      <c r="AM727" s="78">
        <v>0</v>
      </c>
    </row>
    <row r="728" spans="1:39" s="40" customFormat="1" ht="15" hidden="1" customHeight="1" outlineLevel="1">
      <c r="A728" s="166"/>
      <c r="B728" s="145"/>
      <c r="C728" s="319"/>
      <c r="D728" s="8"/>
      <c r="E728" s="53"/>
      <c r="F728" s="53"/>
      <c r="G728" s="53"/>
      <c r="H728" s="53"/>
      <c r="I728" s="53"/>
      <c r="J728" s="53"/>
      <c r="K728" s="53"/>
      <c r="L728" s="10"/>
      <c r="M728" s="10"/>
      <c r="N728" s="10"/>
      <c r="O728" s="10"/>
      <c r="P728" s="10"/>
      <c r="Q728" s="10"/>
      <c r="R728" s="10"/>
      <c r="S728" s="10"/>
      <c r="T728" s="10"/>
      <c r="U728" s="10"/>
      <c r="V728" s="79"/>
      <c r="W728" s="226"/>
      <c r="X728" s="226"/>
      <c r="Y728" s="226"/>
      <c r="Z728" s="226"/>
      <c r="AA728" s="226"/>
      <c r="AB728" s="226"/>
      <c r="AC728" s="43"/>
      <c r="AD728" s="226"/>
      <c r="AE728" s="226"/>
      <c r="AF728" s="226"/>
      <c r="AG728" s="226"/>
      <c r="AH728" s="226"/>
      <c r="AI728" s="226"/>
      <c r="AJ728" s="79"/>
      <c r="AK728" s="78"/>
      <c r="AL728" s="78">
        <v>0</v>
      </c>
      <c r="AM728" s="78">
        <v>0</v>
      </c>
    </row>
    <row r="729" spans="1:39" s="40" customFormat="1" ht="27.75" hidden="1" customHeight="1" outlineLevel="1">
      <c r="A729" s="166" t="s">
        <v>679</v>
      </c>
      <c r="B729" s="145"/>
      <c r="C729" s="334" t="s">
        <v>642</v>
      </c>
      <c r="D729" s="334"/>
      <c r="E729" s="334"/>
      <c r="F729" s="334"/>
      <c r="G729" s="334"/>
      <c r="H729" s="334"/>
      <c r="I729" s="334"/>
      <c r="J729" s="334"/>
      <c r="K729" s="334"/>
      <c r="L729" s="334"/>
      <c r="M729" s="334"/>
      <c r="N729" s="334"/>
      <c r="O729" s="334"/>
      <c r="P729" s="334"/>
      <c r="Q729" s="334"/>
      <c r="R729" s="334"/>
      <c r="S729" s="334"/>
      <c r="T729" s="334"/>
      <c r="U729" s="334"/>
      <c r="V729" s="334"/>
      <c r="W729" s="334"/>
      <c r="X729" s="334"/>
      <c r="Y729" s="334"/>
      <c r="Z729" s="334"/>
      <c r="AA729" s="334"/>
      <c r="AB729" s="334"/>
      <c r="AC729" s="334"/>
      <c r="AD729" s="334"/>
      <c r="AE729" s="334"/>
      <c r="AF729" s="334"/>
      <c r="AG729" s="334"/>
      <c r="AH729" s="334"/>
      <c r="AI729" s="334"/>
      <c r="AJ729" s="79"/>
      <c r="AK729" s="78"/>
      <c r="AL729" s="78">
        <v>0</v>
      </c>
      <c r="AM729" s="78">
        <v>0</v>
      </c>
    </row>
    <row r="730" spans="1:39" ht="15" hidden="1" customHeight="1" outlineLevel="1">
      <c r="A730" s="166" t="s">
        <v>679</v>
      </c>
      <c r="B730" s="145"/>
      <c r="C730" s="319"/>
      <c r="D730" s="8"/>
      <c r="E730" s="53"/>
      <c r="F730" s="53"/>
      <c r="G730" s="53"/>
      <c r="H730" s="53"/>
      <c r="I730" s="53"/>
      <c r="J730" s="53"/>
      <c r="K730" s="53"/>
      <c r="L730" s="10"/>
      <c r="M730" s="10"/>
      <c r="W730" s="534" t="s">
        <v>380</v>
      </c>
      <c r="X730" s="534"/>
      <c r="Y730" s="534"/>
      <c r="Z730" s="534"/>
      <c r="AA730" s="534"/>
      <c r="AB730" s="534"/>
      <c r="AC730" s="41"/>
      <c r="AD730" s="534" t="s">
        <v>132</v>
      </c>
      <c r="AE730" s="534"/>
      <c r="AF730" s="534"/>
      <c r="AG730" s="534"/>
      <c r="AH730" s="534"/>
      <c r="AI730" s="534"/>
      <c r="AJ730" s="54"/>
      <c r="AL730" s="78">
        <v>0</v>
      </c>
      <c r="AM730" s="78">
        <v>0</v>
      </c>
    </row>
    <row r="731" spans="1:39" ht="15" hidden="1" customHeight="1" outlineLevel="1">
      <c r="A731" s="166"/>
      <c r="B731" s="145"/>
      <c r="C731" s="319"/>
      <c r="D731" s="8"/>
      <c r="E731" s="53"/>
      <c r="F731" s="53"/>
      <c r="G731" s="53"/>
      <c r="H731" s="53"/>
      <c r="I731" s="53"/>
      <c r="J731" s="53"/>
      <c r="K731" s="53"/>
      <c r="L731" s="10"/>
      <c r="M731" s="10"/>
      <c r="T731" s="10"/>
      <c r="U731" s="10"/>
      <c r="W731" s="528" t="s">
        <v>381</v>
      </c>
      <c r="X731" s="528"/>
      <c r="Y731" s="528"/>
      <c r="Z731" s="528"/>
      <c r="AA731" s="528"/>
      <c r="AB731" s="528"/>
      <c r="AC731" s="41"/>
      <c r="AD731" s="516" t="s">
        <v>155</v>
      </c>
      <c r="AE731" s="516"/>
      <c r="AF731" s="516"/>
      <c r="AG731" s="516"/>
      <c r="AH731" s="516"/>
      <c r="AI731" s="516"/>
      <c r="AJ731" s="155"/>
      <c r="AL731" s="78">
        <v>0</v>
      </c>
      <c r="AM731" s="78">
        <v>0</v>
      </c>
    </row>
    <row r="732" spans="1:39" s="40" customFormat="1" ht="15" hidden="1" customHeight="1" outlineLevel="1">
      <c r="A732" s="193" t="s">
        <v>679</v>
      </c>
      <c r="B732" s="145"/>
      <c r="C732" s="319" t="s">
        <v>420</v>
      </c>
      <c r="D732" s="36"/>
      <c r="E732" s="53"/>
      <c r="F732" s="53"/>
      <c r="G732" s="53"/>
      <c r="H732" s="53"/>
      <c r="I732" s="53"/>
      <c r="J732" s="53"/>
      <c r="K732" s="53"/>
      <c r="L732" s="10"/>
      <c r="M732" s="10"/>
      <c r="W732" s="535">
        <v>0</v>
      </c>
      <c r="X732" s="535"/>
      <c r="Y732" s="535"/>
      <c r="Z732" s="535"/>
      <c r="AA732" s="535"/>
      <c r="AB732" s="535"/>
      <c r="AC732" s="55"/>
      <c r="AD732" s="493">
        <v>0</v>
      </c>
      <c r="AE732" s="493"/>
      <c r="AF732" s="493"/>
      <c r="AG732" s="493"/>
      <c r="AH732" s="493"/>
      <c r="AI732" s="493"/>
      <c r="AJ732" s="84"/>
      <c r="AK732" s="78"/>
      <c r="AL732" s="78">
        <v>0</v>
      </c>
      <c r="AM732" s="78">
        <v>0</v>
      </c>
    </row>
    <row r="733" spans="1:39" s="40" customFormat="1" ht="15" hidden="1" customHeight="1" outlineLevel="1">
      <c r="A733" s="166" t="s">
        <v>679</v>
      </c>
      <c r="B733" s="145"/>
      <c r="C733" s="319" t="s">
        <v>421</v>
      </c>
      <c r="D733" s="36"/>
      <c r="E733" s="53"/>
      <c r="F733" s="53"/>
      <c r="G733" s="53"/>
      <c r="H733" s="53"/>
      <c r="I733" s="53"/>
      <c r="J733" s="53"/>
      <c r="K733" s="53"/>
      <c r="L733" s="10"/>
      <c r="M733" s="10"/>
      <c r="W733" s="535">
        <v>0</v>
      </c>
      <c r="X733" s="535"/>
      <c r="Y733" s="535"/>
      <c r="Z733" s="535"/>
      <c r="AA733" s="535"/>
      <c r="AB733" s="535"/>
      <c r="AC733" s="55"/>
      <c r="AD733" s="493">
        <v>0</v>
      </c>
      <c r="AE733" s="493"/>
      <c r="AF733" s="493"/>
      <c r="AG733" s="493"/>
      <c r="AH733" s="493"/>
      <c r="AI733" s="493"/>
      <c r="AJ733" s="84"/>
      <c r="AK733" s="78"/>
      <c r="AL733" s="78">
        <v>0</v>
      </c>
      <c r="AM733" s="78">
        <v>0</v>
      </c>
    </row>
    <row r="734" spans="1:39" s="40" customFormat="1" ht="15" hidden="1" customHeight="1" outlineLevel="1">
      <c r="A734" s="166" t="s">
        <v>679</v>
      </c>
      <c r="B734" s="145"/>
      <c r="C734" s="40" t="s">
        <v>422</v>
      </c>
      <c r="D734" s="36"/>
      <c r="E734" s="53"/>
      <c r="F734" s="53"/>
      <c r="G734" s="53"/>
      <c r="H734" s="53"/>
      <c r="I734" s="53"/>
      <c r="J734" s="53"/>
      <c r="K734" s="53"/>
      <c r="L734" s="10"/>
      <c r="M734" s="10"/>
      <c r="W734" s="535">
        <v>0</v>
      </c>
      <c r="X734" s="535"/>
      <c r="Y734" s="535"/>
      <c r="Z734" s="535"/>
      <c r="AA734" s="535"/>
      <c r="AB734" s="535"/>
      <c r="AC734" s="55"/>
      <c r="AD734" s="493">
        <v>0</v>
      </c>
      <c r="AE734" s="493"/>
      <c r="AF734" s="493"/>
      <c r="AG734" s="493"/>
      <c r="AH734" s="493"/>
      <c r="AI734" s="493"/>
      <c r="AJ734" s="84"/>
      <c r="AK734" s="78"/>
      <c r="AL734" s="78">
        <v>0</v>
      </c>
      <c r="AM734" s="78">
        <v>0</v>
      </c>
    </row>
    <row r="735" spans="1:39" s="40" customFormat="1" ht="15" hidden="1" customHeight="1" outlineLevel="1">
      <c r="A735" s="166" t="s">
        <v>679</v>
      </c>
      <c r="B735" s="145"/>
      <c r="C735" s="40" t="s">
        <v>580</v>
      </c>
      <c r="D735" s="36"/>
      <c r="E735" s="53"/>
      <c r="F735" s="53"/>
      <c r="G735" s="53"/>
      <c r="H735" s="53"/>
      <c r="I735" s="53"/>
      <c r="J735" s="53"/>
      <c r="K735" s="53"/>
      <c r="L735" s="10"/>
      <c r="M735" s="10"/>
      <c r="W735" s="535">
        <v>0</v>
      </c>
      <c r="X735" s="535"/>
      <c r="Y735" s="535"/>
      <c r="Z735" s="535"/>
      <c r="AA735" s="535"/>
      <c r="AB735" s="535"/>
      <c r="AC735" s="55"/>
      <c r="AD735" s="493">
        <v>0</v>
      </c>
      <c r="AE735" s="493"/>
      <c r="AF735" s="493"/>
      <c r="AG735" s="493"/>
      <c r="AH735" s="493"/>
      <c r="AI735" s="493"/>
      <c r="AJ735" s="84"/>
      <c r="AK735" s="78"/>
      <c r="AL735" s="78">
        <v>0</v>
      </c>
      <c r="AM735" s="78">
        <v>0</v>
      </c>
    </row>
    <row r="736" spans="1:39" s="40" customFormat="1" ht="15" hidden="1" customHeight="1" outlineLevel="1">
      <c r="A736" s="166"/>
      <c r="B736" s="145"/>
      <c r="C736" s="40" t="s">
        <v>581</v>
      </c>
      <c r="D736" s="36"/>
      <c r="E736" s="53"/>
      <c r="F736" s="53"/>
      <c r="G736" s="53"/>
      <c r="H736" s="53"/>
      <c r="I736" s="53"/>
      <c r="J736" s="53"/>
      <c r="K736" s="53"/>
      <c r="L736" s="10"/>
      <c r="M736" s="10"/>
      <c r="W736" s="535">
        <v>0</v>
      </c>
      <c r="X736" s="535"/>
      <c r="Y736" s="535"/>
      <c r="Z736" s="535"/>
      <c r="AA736" s="535"/>
      <c r="AB736" s="535"/>
      <c r="AC736" s="55"/>
      <c r="AD736" s="493">
        <v>0</v>
      </c>
      <c r="AE736" s="493"/>
      <c r="AF736" s="493"/>
      <c r="AG736" s="493"/>
      <c r="AH736" s="493"/>
      <c r="AI736" s="493"/>
      <c r="AJ736" s="84"/>
      <c r="AK736" s="78"/>
      <c r="AL736" s="78">
        <v>0</v>
      </c>
      <c r="AM736" s="78">
        <v>0</v>
      </c>
    </row>
    <row r="737" spans="1:39" s="40" customFormat="1" ht="15" hidden="1" customHeight="1" outlineLevel="1">
      <c r="A737" s="166"/>
      <c r="B737" s="145"/>
      <c r="C737" s="40" t="s">
        <v>582</v>
      </c>
      <c r="D737" s="36"/>
      <c r="E737" s="53"/>
      <c r="F737" s="53"/>
      <c r="G737" s="53"/>
      <c r="H737" s="53"/>
      <c r="I737" s="53"/>
      <c r="J737" s="53"/>
      <c r="K737" s="53"/>
      <c r="L737" s="10"/>
      <c r="M737" s="10"/>
      <c r="W737" s="535">
        <v>0</v>
      </c>
      <c r="X737" s="535"/>
      <c r="Y737" s="535"/>
      <c r="Z737" s="535"/>
      <c r="AA737" s="535"/>
      <c r="AB737" s="535"/>
      <c r="AC737" s="55"/>
      <c r="AD737" s="493">
        <v>0</v>
      </c>
      <c r="AE737" s="493"/>
      <c r="AF737" s="493"/>
      <c r="AG737" s="493"/>
      <c r="AH737" s="493"/>
      <c r="AI737" s="493"/>
      <c r="AJ737" s="84"/>
      <c r="AK737" s="78"/>
      <c r="AL737" s="78">
        <v>0</v>
      </c>
      <c r="AM737" s="78">
        <v>0</v>
      </c>
    </row>
    <row r="738" spans="1:39" s="40" customFormat="1" ht="15" hidden="1" customHeight="1" outlineLevel="1">
      <c r="A738" s="166"/>
      <c r="B738" s="145"/>
      <c r="C738" s="40" t="s">
        <v>579</v>
      </c>
      <c r="D738" s="36"/>
      <c r="E738" s="53"/>
      <c r="F738" s="53"/>
      <c r="G738" s="53"/>
      <c r="H738" s="53"/>
      <c r="I738" s="53"/>
      <c r="J738" s="53"/>
      <c r="K738" s="53"/>
      <c r="L738" s="10"/>
      <c r="M738" s="10"/>
      <c r="W738" s="535">
        <v>0</v>
      </c>
      <c r="X738" s="535"/>
      <c r="Y738" s="535"/>
      <c r="Z738" s="535"/>
      <c r="AA738" s="535"/>
      <c r="AB738" s="535"/>
      <c r="AC738" s="55"/>
      <c r="AD738" s="493">
        <v>0</v>
      </c>
      <c r="AE738" s="493"/>
      <c r="AF738" s="493"/>
      <c r="AG738" s="493"/>
      <c r="AH738" s="493"/>
      <c r="AI738" s="493"/>
      <c r="AJ738" s="84"/>
      <c r="AK738" s="78"/>
      <c r="AL738" s="78">
        <v>0</v>
      </c>
      <c r="AM738" s="78">
        <v>0</v>
      </c>
    </row>
    <row r="739" spans="1:39" s="40" customFormat="1" ht="15" customHeight="1" collapsed="1">
      <c r="A739" s="166" t="s">
        <v>679</v>
      </c>
      <c r="B739" s="145"/>
      <c r="C739" s="319"/>
      <c r="D739" s="8"/>
      <c r="E739" s="53"/>
      <c r="F739" s="53"/>
      <c r="G739" s="53"/>
      <c r="H739" s="53"/>
      <c r="I739" s="53"/>
      <c r="J739" s="53"/>
      <c r="K739" s="53"/>
      <c r="L739" s="10"/>
      <c r="M739" s="10"/>
      <c r="N739" s="10"/>
      <c r="O739" s="10"/>
      <c r="P739" s="10"/>
      <c r="Q739" s="10"/>
      <c r="R739" s="10"/>
      <c r="S739" s="10"/>
      <c r="T739" s="10"/>
      <c r="U739" s="10"/>
      <c r="V739" s="79"/>
      <c r="W739" s="79"/>
      <c r="X739" s="79"/>
      <c r="Y739" s="79"/>
      <c r="Z739" s="79"/>
      <c r="AA739" s="79"/>
      <c r="AB739" s="79"/>
      <c r="AC739" s="79"/>
      <c r="AD739" s="79"/>
      <c r="AE739" s="79"/>
      <c r="AF739" s="79"/>
      <c r="AG739" s="79"/>
      <c r="AH739" s="79"/>
      <c r="AI739" s="79"/>
      <c r="AJ739" s="79"/>
      <c r="AK739" s="78"/>
      <c r="AL739" s="78">
        <v>6</v>
      </c>
      <c r="AM739" s="78">
        <v>0</v>
      </c>
    </row>
    <row r="740" spans="1:39" s="11" customFormat="1" ht="15" customHeight="1">
      <c r="A740" s="166" t="s">
        <v>589</v>
      </c>
      <c r="B740" s="162"/>
      <c r="C740" s="303" t="s">
        <v>1</v>
      </c>
      <c r="D740" s="16"/>
      <c r="E740" s="13"/>
      <c r="F740" s="13"/>
      <c r="G740" s="13"/>
      <c r="H740" s="13"/>
      <c r="I740" s="13"/>
      <c r="J740" s="13"/>
      <c r="K740" s="13"/>
      <c r="L740" s="17"/>
      <c r="M740" s="17"/>
      <c r="N740" s="17"/>
      <c r="O740" s="17"/>
      <c r="P740" s="17"/>
      <c r="Q740" s="17"/>
      <c r="R740" s="17"/>
      <c r="S740" s="17"/>
      <c r="T740" s="17"/>
      <c r="U740" s="17"/>
      <c r="V740" s="76"/>
      <c r="W740" s="76"/>
      <c r="X740" s="76"/>
      <c r="Y740" s="76"/>
      <c r="Z740" s="76"/>
      <c r="AA740" s="76"/>
      <c r="AB740" s="76"/>
      <c r="AC740" s="76"/>
      <c r="AD740" s="76"/>
      <c r="AE740" s="76"/>
      <c r="AF740" s="76"/>
      <c r="AG740" s="76"/>
      <c r="AH740" s="76"/>
      <c r="AI740" s="76"/>
      <c r="AJ740" s="76"/>
      <c r="AK740" s="78"/>
      <c r="AL740" s="78">
        <v>6</v>
      </c>
      <c r="AM740" s="78">
        <v>0</v>
      </c>
    </row>
    <row r="741" spans="1:39" ht="15" customHeight="1">
      <c r="A741" s="166" t="s">
        <v>679</v>
      </c>
      <c r="B741" s="145"/>
      <c r="C741" s="319"/>
      <c r="D741" s="8"/>
      <c r="E741" s="53"/>
      <c r="F741" s="53"/>
      <c r="G741" s="53"/>
      <c r="H741" s="53"/>
      <c r="I741" s="53"/>
      <c r="J741" s="53"/>
      <c r="K741" s="53"/>
      <c r="L741" s="10"/>
      <c r="M741" s="10"/>
      <c r="T741" s="10"/>
      <c r="U741" s="10"/>
      <c r="W741" s="534" t="s">
        <v>636</v>
      </c>
      <c r="X741" s="534"/>
      <c r="Y741" s="534"/>
      <c r="Z741" s="534"/>
      <c r="AA741" s="534"/>
      <c r="AB741" s="534"/>
      <c r="AC741" s="41"/>
      <c r="AD741" s="534" t="s">
        <v>262</v>
      </c>
      <c r="AE741" s="534"/>
      <c r="AF741" s="534"/>
      <c r="AG741" s="534"/>
      <c r="AH741" s="534"/>
      <c r="AI741" s="534"/>
      <c r="AJ741" s="155"/>
      <c r="AL741" s="78">
        <v>6</v>
      </c>
      <c r="AM741" s="78">
        <v>0</v>
      </c>
    </row>
    <row r="742" spans="1:39" ht="15" customHeight="1">
      <c r="A742" s="166"/>
      <c r="B742" s="145"/>
      <c r="C742" s="319"/>
      <c r="D742" s="8"/>
      <c r="E742" s="53"/>
      <c r="F742" s="53"/>
      <c r="G742" s="53"/>
      <c r="H742" s="53"/>
      <c r="I742" s="53"/>
      <c r="J742" s="53"/>
      <c r="K742" s="53"/>
      <c r="L742" s="10"/>
      <c r="M742" s="10"/>
      <c r="T742" s="10"/>
      <c r="U742" s="10"/>
      <c r="W742" s="516"/>
      <c r="X742" s="516"/>
      <c r="Y742" s="516"/>
      <c r="Z742" s="516"/>
      <c r="AA742" s="516"/>
      <c r="AB742" s="516"/>
      <c r="AC742" s="41"/>
      <c r="AD742" s="516"/>
      <c r="AE742" s="516"/>
      <c r="AF742" s="516"/>
      <c r="AG742" s="516"/>
      <c r="AH742" s="516"/>
      <c r="AI742" s="516"/>
      <c r="AJ742" s="155"/>
      <c r="AL742" s="78">
        <v>6</v>
      </c>
      <c r="AM742" s="78">
        <v>0</v>
      </c>
    </row>
    <row r="743" spans="1:39" ht="15" customHeight="1">
      <c r="A743" s="166" t="s">
        <v>679</v>
      </c>
      <c r="B743" s="145"/>
      <c r="C743" s="319" t="s">
        <v>307</v>
      </c>
      <c r="D743" s="8"/>
      <c r="E743" s="53"/>
      <c r="F743" s="53"/>
      <c r="G743" s="53"/>
      <c r="H743" s="53"/>
      <c r="I743" s="53"/>
      <c r="J743" s="53"/>
      <c r="K743" s="53"/>
      <c r="L743" s="10"/>
      <c r="M743" s="10"/>
      <c r="W743" s="493">
        <v>13800000</v>
      </c>
      <c r="X743" s="493"/>
      <c r="Y743" s="493"/>
      <c r="Z743" s="493"/>
      <c r="AA743" s="493"/>
      <c r="AB743" s="493"/>
      <c r="AC743" s="56"/>
      <c r="AD743" s="493">
        <v>13800000</v>
      </c>
      <c r="AE743" s="493"/>
      <c r="AF743" s="493"/>
      <c r="AG743" s="493"/>
      <c r="AH743" s="493"/>
      <c r="AI743" s="493"/>
      <c r="AJ743" s="84"/>
      <c r="AL743" s="78">
        <v>1</v>
      </c>
      <c r="AM743" s="78">
        <v>0</v>
      </c>
    </row>
    <row r="744" spans="1:39" ht="15" customHeight="1">
      <c r="A744" s="166" t="s">
        <v>679</v>
      </c>
      <c r="B744" s="145"/>
      <c r="C744" s="319" t="s">
        <v>308</v>
      </c>
      <c r="D744" s="8"/>
      <c r="E744" s="53"/>
      <c r="F744" s="53"/>
      <c r="G744" s="53"/>
      <c r="H744" s="53"/>
      <c r="I744" s="53"/>
      <c r="J744" s="53"/>
      <c r="K744" s="53"/>
      <c r="L744" s="10"/>
      <c r="M744" s="10"/>
      <c r="W744" s="493">
        <v>13800000</v>
      </c>
      <c r="X744" s="493"/>
      <c r="Y744" s="493"/>
      <c r="Z744" s="493"/>
      <c r="AA744" s="493"/>
      <c r="AB744" s="493"/>
      <c r="AC744" s="56"/>
      <c r="AD744" s="493">
        <v>13800000</v>
      </c>
      <c r="AE744" s="493"/>
      <c r="AF744" s="493"/>
      <c r="AG744" s="493"/>
      <c r="AH744" s="493"/>
      <c r="AI744" s="493"/>
      <c r="AJ744" s="84"/>
      <c r="AL744" s="78">
        <v>1</v>
      </c>
      <c r="AM744" s="78">
        <v>0</v>
      </c>
    </row>
    <row r="745" spans="1:39" s="9" customFormat="1" ht="15" customHeight="1">
      <c r="A745" s="166" t="s">
        <v>679</v>
      </c>
      <c r="B745" s="34"/>
      <c r="C745" s="320" t="s">
        <v>141</v>
      </c>
      <c r="D745" s="8" t="s">
        <v>399</v>
      </c>
      <c r="E745" s="19"/>
      <c r="F745" s="19"/>
      <c r="G745" s="19"/>
      <c r="H745" s="19"/>
      <c r="I745" s="19"/>
      <c r="J745" s="19"/>
      <c r="K745" s="19"/>
      <c r="L745" s="10"/>
      <c r="M745" s="10"/>
      <c r="W745" s="525">
        <v>13800000</v>
      </c>
      <c r="X745" s="525"/>
      <c r="Y745" s="525"/>
      <c r="Z745" s="525"/>
      <c r="AA745" s="525"/>
      <c r="AB745" s="525"/>
      <c r="AC745" s="43"/>
      <c r="AD745" s="525">
        <v>13800000</v>
      </c>
      <c r="AE745" s="525"/>
      <c r="AF745" s="525"/>
      <c r="AG745" s="525"/>
      <c r="AH745" s="525"/>
      <c r="AI745" s="525"/>
      <c r="AJ745" s="321"/>
      <c r="AK745" s="78"/>
      <c r="AL745" s="78">
        <v>1</v>
      </c>
      <c r="AM745" s="78">
        <v>0</v>
      </c>
    </row>
    <row r="746" spans="1:39" s="9" customFormat="1" ht="15" hidden="1" customHeight="1">
      <c r="A746" s="166" t="s">
        <v>679</v>
      </c>
      <c r="B746" s="34"/>
      <c r="C746" s="320" t="s">
        <v>141</v>
      </c>
      <c r="D746" s="8" t="s">
        <v>400</v>
      </c>
      <c r="E746" s="19"/>
      <c r="F746" s="19"/>
      <c r="G746" s="19"/>
      <c r="H746" s="19"/>
      <c r="I746" s="19"/>
      <c r="J746" s="19"/>
      <c r="K746" s="19"/>
      <c r="L746" s="10"/>
      <c r="M746" s="10"/>
      <c r="W746" s="525">
        <v>0</v>
      </c>
      <c r="X746" s="525"/>
      <c r="Y746" s="525"/>
      <c r="Z746" s="525"/>
      <c r="AA746" s="525"/>
      <c r="AB746" s="525"/>
      <c r="AC746" s="43"/>
      <c r="AD746" s="525">
        <v>0</v>
      </c>
      <c r="AE746" s="525"/>
      <c r="AF746" s="525"/>
      <c r="AG746" s="525"/>
      <c r="AH746" s="525"/>
      <c r="AI746" s="525"/>
      <c r="AJ746" s="321"/>
      <c r="AK746" s="78"/>
      <c r="AL746" s="78">
        <v>0</v>
      </c>
      <c r="AM746" s="78">
        <v>0</v>
      </c>
    </row>
    <row r="747" spans="1:39" s="40" customFormat="1" ht="15" hidden="1" customHeight="1">
      <c r="A747" s="166" t="s">
        <v>679</v>
      </c>
      <c r="B747" s="145"/>
      <c r="C747" s="319" t="s">
        <v>309</v>
      </c>
      <c r="D747" s="8"/>
      <c r="E747" s="53"/>
      <c r="F747" s="53"/>
      <c r="G747" s="53"/>
      <c r="H747" s="53"/>
      <c r="I747" s="53"/>
      <c r="J747" s="53"/>
      <c r="K747" s="53"/>
      <c r="L747" s="10"/>
      <c r="M747" s="10"/>
      <c r="W747" s="493">
        <v>0</v>
      </c>
      <c r="X747" s="493"/>
      <c r="Y747" s="493"/>
      <c r="Z747" s="493"/>
      <c r="AA747" s="493"/>
      <c r="AB747" s="493"/>
      <c r="AC747" s="55"/>
      <c r="AD747" s="493">
        <v>0</v>
      </c>
      <c r="AE747" s="493"/>
      <c r="AF747" s="493"/>
      <c r="AG747" s="493"/>
      <c r="AH747" s="493"/>
      <c r="AI747" s="493"/>
      <c r="AJ747" s="84"/>
      <c r="AK747" s="78"/>
      <c r="AL747" s="78">
        <v>0</v>
      </c>
      <c r="AM747" s="78">
        <v>0</v>
      </c>
    </row>
    <row r="748" spans="1:39" s="35" customFormat="1" ht="15" hidden="1" customHeight="1">
      <c r="A748" s="166" t="s">
        <v>679</v>
      </c>
      <c r="B748" s="34"/>
      <c r="C748" s="320" t="s">
        <v>141</v>
      </c>
      <c r="D748" s="8" t="s">
        <v>399</v>
      </c>
      <c r="E748" s="19"/>
      <c r="F748" s="19"/>
      <c r="G748" s="19"/>
      <c r="H748" s="19"/>
      <c r="I748" s="19"/>
      <c r="J748" s="19"/>
      <c r="K748" s="19"/>
      <c r="L748" s="10"/>
      <c r="M748" s="10"/>
      <c r="W748" s="525">
        <v>0</v>
      </c>
      <c r="X748" s="525"/>
      <c r="Y748" s="525"/>
      <c r="Z748" s="525"/>
      <c r="AA748" s="525"/>
      <c r="AB748" s="525"/>
      <c r="AC748" s="44"/>
      <c r="AD748" s="525">
        <v>0</v>
      </c>
      <c r="AE748" s="525"/>
      <c r="AF748" s="525"/>
      <c r="AG748" s="525"/>
      <c r="AH748" s="525"/>
      <c r="AI748" s="525"/>
      <c r="AJ748" s="321"/>
      <c r="AK748" s="78"/>
      <c r="AL748" s="78">
        <v>0</v>
      </c>
      <c r="AM748" s="78">
        <v>0</v>
      </c>
    </row>
    <row r="749" spans="1:39" s="35" customFormat="1" ht="15" hidden="1" customHeight="1">
      <c r="A749" s="166" t="s">
        <v>679</v>
      </c>
      <c r="B749" s="34"/>
      <c r="C749" s="320" t="s">
        <v>141</v>
      </c>
      <c r="D749" s="8" t="s">
        <v>400</v>
      </c>
      <c r="E749" s="19"/>
      <c r="F749" s="19"/>
      <c r="G749" s="19"/>
      <c r="H749" s="19"/>
      <c r="I749" s="19"/>
      <c r="J749" s="19"/>
      <c r="K749" s="19"/>
      <c r="L749" s="10"/>
      <c r="M749" s="10"/>
      <c r="W749" s="525">
        <v>0</v>
      </c>
      <c r="X749" s="525"/>
      <c r="Y749" s="525"/>
      <c r="Z749" s="525"/>
      <c r="AA749" s="525"/>
      <c r="AB749" s="525"/>
      <c r="AC749" s="44"/>
      <c r="AD749" s="525">
        <v>0</v>
      </c>
      <c r="AE749" s="525"/>
      <c r="AF749" s="525"/>
      <c r="AG749" s="525"/>
      <c r="AH749" s="525"/>
      <c r="AI749" s="525"/>
      <c r="AJ749" s="321"/>
      <c r="AK749" s="78"/>
      <c r="AL749" s="78">
        <v>0</v>
      </c>
      <c r="AM749" s="78">
        <v>0</v>
      </c>
    </row>
    <row r="750" spans="1:39" s="11" customFormat="1" ht="15" customHeight="1">
      <c r="A750" s="283" t="s">
        <v>679</v>
      </c>
      <c r="B750" s="145"/>
      <c r="C750" s="280" t="s">
        <v>22</v>
      </c>
      <c r="D750" s="8"/>
      <c r="E750" s="53"/>
      <c r="F750" s="53"/>
      <c r="G750" s="53"/>
      <c r="H750" s="53"/>
      <c r="I750" s="53"/>
      <c r="J750" s="53"/>
      <c r="K750" s="10"/>
      <c r="L750" s="10"/>
      <c r="M750" s="10"/>
      <c r="N750" s="10"/>
      <c r="O750" s="10"/>
      <c r="P750" s="10"/>
      <c r="Q750" s="10"/>
      <c r="R750" s="10"/>
      <c r="S750" s="10"/>
      <c r="T750" s="10"/>
      <c r="U750" s="10"/>
      <c r="V750" s="10"/>
      <c r="W750" s="493">
        <v>13800000</v>
      </c>
      <c r="X750" s="493"/>
      <c r="Y750" s="493"/>
      <c r="Z750" s="493"/>
      <c r="AA750" s="493"/>
      <c r="AB750" s="493"/>
      <c r="AC750" s="139"/>
      <c r="AD750" s="493">
        <v>13800000</v>
      </c>
      <c r="AE750" s="493"/>
      <c r="AF750" s="493"/>
      <c r="AG750" s="493"/>
      <c r="AH750" s="493"/>
      <c r="AI750" s="493"/>
      <c r="AJ750" s="79"/>
      <c r="AK750" s="78"/>
      <c r="AL750" s="78">
        <v>1</v>
      </c>
      <c r="AM750" s="78">
        <v>0</v>
      </c>
    </row>
    <row r="751" spans="1:39" s="9" customFormat="1" ht="15" customHeight="1">
      <c r="A751" s="166" t="s">
        <v>679</v>
      </c>
      <c r="B751" s="34"/>
      <c r="C751" s="320" t="s">
        <v>141</v>
      </c>
      <c r="D751" s="8" t="s">
        <v>399</v>
      </c>
      <c r="E751" s="19"/>
      <c r="F751" s="19"/>
      <c r="G751" s="19"/>
      <c r="H751" s="19"/>
      <c r="I751" s="19"/>
      <c r="J751" s="19"/>
      <c r="K751" s="19"/>
      <c r="L751" s="10"/>
      <c r="M751" s="10"/>
      <c r="W751" s="525">
        <v>13800000</v>
      </c>
      <c r="X751" s="525"/>
      <c r="Y751" s="525"/>
      <c r="Z751" s="525"/>
      <c r="AA751" s="525"/>
      <c r="AB751" s="525"/>
      <c r="AC751" s="43"/>
      <c r="AD751" s="525">
        <v>13800000</v>
      </c>
      <c r="AE751" s="525"/>
      <c r="AF751" s="525"/>
      <c r="AG751" s="525"/>
      <c r="AH751" s="525"/>
      <c r="AI751" s="525"/>
      <c r="AJ751" s="321"/>
      <c r="AK751" s="78"/>
      <c r="AL751" s="78">
        <v>1</v>
      </c>
      <c r="AM751" s="78">
        <v>0</v>
      </c>
    </row>
    <row r="752" spans="1:39" s="9" customFormat="1" ht="15" hidden="1" customHeight="1">
      <c r="A752" s="166" t="s">
        <v>679</v>
      </c>
      <c r="B752" s="34"/>
      <c r="C752" s="320" t="s">
        <v>141</v>
      </c>
      <c r="D752" s="8" t="s">
        <v>400</v>
      </c>
      <c r="E752" s="19"/>
      <c r="F752" s="19"/>
      <c r="G752" s="19"/>
      <c r="H752" s="19"/>
      <c r="I752" s="19"/>
      <c r="J752" s="19"/>
      <c r="K752" s="19"/>
      <c r="L752" s="10"/>
      <c r="M752" s="10"/>
      <c r="W752" s="525">
        <v>0</v>
      </c>
      <c r="X752" s="525"/>
      <c r="Y752" s="525"/>
      <c r="Z752" s="525"/>
      <c r="AA752" s="525"/>
      <c r="AB752" s="525"/>
      <c r="AC752" s="43"/>
      <c r="AD752" s="525">
        <v>0</v>
      </c>
      <c r="AE752" s="525"/>
      <c r="AF752" s="525"/>
      <c r="AG752" s="525"/>
      <c r="AH752" s="525"/>
      <c r="AI752" s="525"/>
      <c r="AJ752" s="321"/>
      <c r="AK752" s="78"/>
      <c r="AL752" s="78">
        <v>0</v>
      </c>
      <c r="AM752" s="78">
        <v>0</v>
      </c>
    </row>
    <row r="753" spans="1:39" ht="15" customHeight="1">
      <c r="A753" s="166" t="s">
        <v>679</v>
      </c>
      <c r="B753" s="145"/>
      <c r="C753" s="319" t="s">
        <v>551</v>
      </c>
      <c r="D753" s="36"/>
      <c r="E753" s="53"/>
      <c r="F753" s="53"/>
      <c r="G753" s="53"/>
      <c r="H753" s="53"/>
      <c r="I753" s="53"/>
      <c r="J753" s="53"/>
      <c r="K753" s="53"/>
      <c r="L753" s="10"/>
      <c r="M753" s="10"/>
      <c r="W753" s="493">
        <v>10000</v>
      </c>
      <c r="X753" s="493"/>
      <c r="Y753" s="493"/>
      <c r="Z753" s="493"/>
      <c r="AA753" s="493"/>
      <c r="AB753" s="493"/>
      <c r="AC753" s="56"/>
      <c r="AD753" s="493">
        <v>10000</v>
      </c>
      <c r="AE753" s="493"/>
      <c r="AF753" s="493"/>
      <c r="AG753" s="493"/>
      <c r="AH753" s="493"/>
      <c r="AI753" s="493"/>
      <c r="AJ753" s="84"/>
      <c r="AL753" s="78">
        <v>1</v>
      </c>
      <c r="AM753" s="78">
        <v>0</v>
      </c>
    </row>
    <row r="754" spans="1:39" s="11" customFormat="1" ht="15" hidden="1" customHeight="1">
      <c r="A754" s="166" t="s">
        <v>679</v>
      </c>
      <c r="B754" s="162"/>
      <c r="C754" s="303"/>
      <c r="D754" s="16"/>
      <c r="E754" s="13"/>
      <c r="F754" s="13"/>
      <c r="G754" s="13"/>
      <c r="H754" s="13"/>
      <c r="I754" s="13"/>
      <c r="J754" s="13"/>
      <c r="K754" s="17"/>
      <c r="L754" s="17"/>
      <c r="M754" s="17"/>
      <c r="N754" s="17"/>
      <c r="O754" s="17"/>
      <c r="P754" s="17"/>
      <c r="Q754" s="17"/>
      <c r="R754" s="17"/>
      <c r="S754" s="17"/>
      <c r="T754" s="17"/>
      <c r="U754" s="17"/>
      <c r="V754" s="17"/>
      <c r="W754" s="77"/>
      <c r="X754" s="77"/>
      <c r="Y754" s="77"/>
      <c r="Z754" s="77"/>
      <c r="AA754" s="77"/>
      <c r="AB754" s="77"/>
      <c r="AC754" s="77"/>
      <c r="AD754" s="77"/>
      <c r="AE754" s="77"/>
      <c r="AF754" s="77"/>
      <c r="AG754" s="77"/>
      <c r="AH754" s="77"/>
      <c r="AI754" s="77"/>
      <c r="AJ754" s="76"/>
      <c r="AK754" s="78"/>
      <c r="AL754" s="78">
        <v>0</v>
      </c>
      <c r="AM754" s="78">
        <v>0</v>
      </c>
    </row>
    <row r="755" spans="1:39" s="11" customFormat="1" ht="15" hidden="1" customHeight="1">
      <c r="A755" s="166" t="s">
        <v>679</v>
      </c>
      <c r="B755" s="162" t="s">
        <v>679</v>
      </c>
      <c r="C755" s="303" t="s">
        <v>234</v>
      </c>
      <c r="D755" s="16"/>
      <c r="E755" s="13"/>
      <c r="F755" s="13"/>
      <c r="G755" s="13"/>
      <c r="H755" s="13"/>
      <c r="I755" s="13"/>
      <c r="J755" s="13"/>
      <c r="K755" s="17"/>
      <c r="L755" s="17"/>
      <c r="M755" s="17"/>
      <c r="N755" s="17"/>
      <c r="O755" s="17"/>
      <c r="P755" s="17"/>
      <c r="Q755" s="17"/>
      <c r="R755" s="17"/>
      <c r="S755" s="17"/>
      <c r="T755" s="17"/>
      <c r="U755" s="17"/>
      <c r="V755" s="17"/>
      <c r="W755" s="76"/>
      <c r="X755" s="76"/>
      <c r="Y755" s="76"/>
      <c r="Z755" s="76"/>
      <c r="AA755" s="76"/>
      <c r="AB755" s="76"/>
      <c r="AC755" s="76"/>
      <c r="AD755" s="76"/>
      <c r="AE755" s="76"/>
      <c r="AF755" s="76"/>
      <c r="AG755" s="76"/>
      <c r="AH755" s="76"/>
      <c r="AI755" s="76"/>
      <c r="AJ755" s="76"/>
      <c r="AK755" s="78"/>
      <c r="AL755" s="78">
        <v>0</v>
      </c>
      <c r="AM755" s="78">
        <v>0</v>
      </c>
    </row>
    <row r="756" spans="1:39" ht="15" hidden="1" customHeight="1">
      <c r="A756" s="264" t="s">
        <v>679</v>
      </c>
      <c r="D756" s="9"/>
      <c r="E756" s="9"/>
      <c r="F756" s="9"/>
      <c r="G756" s="9"/>
      <c r="H756" s="9"/>
      <c r="I756" s="9"/>
      <c r="J756" s="9"/>
      <c r="K756" s="9"/>
      <c r="L756" s="9"/>
      <c r="M756" s="9"/>
      <c r="N756" s="9"/>
      <c r="O756" s="9"/>
      <c r="P756" s="9"/>
      <c r="Q756" s="9"/>
      <c r="R756" s="9"/>
      <c r="S756" s="9"/>
      <c r="T756" s="9"/>
      <c r="W756" s="497" t="s">
        <v>635</v>
      </c>
      <c r="X756" s="498"/>
      <c r="Y756" s="498"/>
      <c r="Z756" s="498"/>
      <c r="AA756" s="498"/>
      <c r="AB756" s="498"/>
      <c r="AC756" s="100"/>
      <c r="AD756" s="497" t="s">
        <v>639</v>
      </c>
      <c r="AE756" s="497"/>
      <c r="AF756" s="497"/>
      <c r="AG756" s="497"/>
      <c r="AH756" s="497"/>
      <c r="AI756" s="497"/>
      <c r="AJ756" s="54"/>
      <c r="AL756" s="78">
        <v>0</v>
      </c>
      <c r="AM756" s="78">
        <v>0</v>
      </c>
    </row>
    <row r="757" spans="1:39" ht="15" hidden="1" customHeight="1">
      <c r="A757" s="264"/>
      <c r="D757" s="9"/>
      <c r="E757" s="9"/>
      <c r="F757" s="9"/>
      <c r="G757" s="9"/>
      <c r="H757" s="9"/>
      <c r="I757" s="9"/>
      <c r="J757" s="9"/>
      <c r="K757" s="9"/>
      <c r="L757" s="9"/>
      <c r="M757" s="9"/>
      <c r="N757" s="9"/>
      <c r="O757" s="9"/>
      <c r="P757" s="9"/>
      <c r="Q757" s="9"/>
      <c r="R757" s="9"/>
      <c r="S757" s="9"/>
      <c r="T757" s="9"/>
      <c r="W757" s="504" t="s">
        <v>155</v>
      </c>
      <c r="X757" s="504"/>
      <c r="Y757" s="504"/>
      <c r="Z757" s="504"/>
      <c r="AA757" s="504"/>
      <c r="AB757" s="504"/>
      <c r="AC757" s="100"/>
      <c r="AD757" s="504" t="s">
        <v>155</v>
      </c>
      <c r="AE757" s="504"/>
      <c r="AF757" s="504"/>
      <c r="AG757" s="504"/>
      <c r="AH757" s="504"/>
      <c r="AI757" s="504"/>
      <c r="AJ757" s="54"/>
      <c r="AL757" s="78">
        <v>0</v>
      </c>
      <c r="AM757" s="78">
        <v>0</v>
      </c>
    </row>
    <row r="758" spans="1:39" s="40" customFormat="1" ht="15" hidden="1" customHeight="1">
      <c r="A758" s="166" t="s">
        <v>679</v>
      </c>
      <c r="B758" s="145"/>
      <c r="C758" s="319" t="s">
        <v>235</v>
      </c>
      <c r="D758" s="36"/>
      <c r="E758" s="53"/>
      <c r="F758" s="53"/>
      <c r="G758" s="53"/>
      <c r="H758" s="53"/>
      <c r="I758" s="53"/>
      <c r="J758" s="53"/>
      <c r="K758" s="53"/>
      <c r="L758" s="10"/>
      <c r="M758" s="10"/>
      <c r="W758" s="493">
        <v>0</v>
      </c>
      <c r="X758" s="493"/>
      <c r="Y758" s="493"/>
      <c r="Z758" s="493"/>
      <c r="AA758" s="493"/>
      <c r="AB758" s="493"/>
      <c r="AC758" s="55"/>
      <c r="AD758" s="493">
        <v>0</v>
      </c>
      <c r="AE758" s="493"/>
      <c r="AF758" s="493"/>
      <c r="AG758" s="493"/>
      <c r="AH758" s="493"/>
      <c r="AI758" s="493"/>
      <c r="AJ758" s="84"/>
      <c r="AK758" s="78"/>
      <c r="AL758" s="78">
        <v>0</v>
      </c>
      <c r="AM758" s="78">
        <v>0</v>
      </c>
    </row>
    <row r="759" spans="1:39" s="35" customFormat="1" ht="15" hidden="1" customHeight="1">
      <c r="A759" s="166" t="s">
        <v>679</v>
      </c>
      <c r="B759" s="34"/>
      <c r="C759" s="35" t="s">
        <v>141</v>
      </c>
      <c r="D759" s="320" t="s">
        <v>444</v>
      </c>
      <c r="E759" s="19"/>
      <c r="F759" s="19"/>
      <c r="G759" s="19"/>
      <c r="H759" s="19"/>
      <c r="I759" s="19"/>
      <c r="J759" s="19"/>
      <c r="K759" s="19"/>
      <c r="L759" s="10"/>
      <c r="M759" s="10"/>
      <c r="W759" s="525">
        <v>0</v>
      </c>
      <c r="X759" s="525"/>
      <c r="Y759" s="525"/>
      <c r="Z759" s="525"/>
      <c r="AA759" s="525"/>
      <c r="AB759" s="525"/>
      <c r="AC759" s="44"/>
      <c r="AD759" s="525">
        <v>0</v>
      </c>
      <c r="AE759" s="525"/>
      <c r="AF759" s="525"/>
      <c r="AG759" s="525"/>
      <c r="AH759" s="525"/>
      <c r="AI759" s="525"/>
      <c r="AJ759" s="321"/>
      <c r="AK759" s="78"/>
      <c r="AL759" s="78">
        <v>0</v>
      </c>
      <c r="AM759" s="78">
        <v>0</v>
      </c>
    </row>
    <row r="760" spans="1:39" s="35" customFormat="1" ht="15" hidden="1" customHeight="1">
      <c r="A760" s="166" t="s">
        <v>679</v>
      </c>
      <c r="B760" s="34"/>
      <c r="C760" s="35" t="s">
        <v>141</v>
      </c>
      <c r="D760" s="320" t="s">
        <v>401</v>
      </c>
      <c r="E760" s="19"/>
      <c r="F760" s="19"/>
      <c r="G760" s="19"/>
      <c r="H760" s="19"/>
      <c r="I760" s="19"/>
      <c r="J760" s="19"/>
      <c r="K760" s="19"/>
      <c r="L760" s="10"/>
      <c r="M760" s="10"/>
      <c r="W760" s="525">
        <v>0</v>
      </c>
      <c r="X760" s="525"/>
      <c r="Y760" s="525"/>
      <c r="Z760" s="525"/>
      <c r="AA760" s="525"/>
      <c r="AB760" s="525"/>
      <c r="AC760" s="44"/>
      <c r="AD760" s="525">
        <v>0</v>
      </c>
      <c r="AE760" s="525"/>
      <c r="AF760" s="525"/>
      <c r="AG760" s="525"/>
      <c r="AH760" s="525"/>
      <c r="AI760" s="525"/>
      <c r="AJ760" s="321"/>
      <c r="AK760" s="78"/>
      <c r="AL760" s="78">
        <v>0</v>
      </c>
      <c r="AM760" s="78">
        <v>0</v>
      </c>
    </row>
    <row r="761" spans="1:39" s="40" customFormat="1" ht="30" hidden="1" customHeight="1">
      <c r="A761" s="166" t="s">
        <v>679</v>
      </c>
      <c r="B761" s="145"/>
      <c r="C761" s="362" t="s">
        <v>333</v>
      </c>
      <c r="D761" s="338"/>
      <c r="E761" s="338"/>
      <c r="F761" s="338"/>
      <c r="G761" s="338"/>
      <c r="H761" s="338"/>
      <c r="I761" s="338"/>
      <c r="J761" s="338"/>
      <c r="K761" s="338"/>
      <c r="L761" s="338"/>
      <c r="M761" s="338"/>
      <c r="N761" s="338"/>
      <c r="O761" s="338"/>
      <c r="P761" s="338"/>
      <c r="Q761" s="338"/>
      <c r="R761" s="338"/>
      <c r="S761" s="338"/>
      <c r="T761" s="338"/>
      <c r="U761" s="338"/>
      <c r="W761" s="493">
        <v>0</v>
      </c>
      <c r="X761" s="493"/>
      <c r="Y761" s="493"/>
      <c r="Z761" s="493"/>
      <c r="AA761" s="493"/>
      <c r="AB761" s="493"/>
      <c r="AC761" s="55"/>
      <c r="AD761" s="493">
        <v>0</v>
      </c>
      <c r="AE761" s="493"/>
      <c r="AF761" s="493"/>
      <c r="AG761" s="493"/>
      <c r="AH761" s="493"/>
      <c r="AI761" s="493"/>
      <c r="AJ761" s="84"/>
      <c r="AK761" s="78"/>
      <c r="AL761" s="78">
        <v>0</v>
      </c>
      <c r="AM761" s="78">
        <v>0</v>
      </c>
    </row>
    <row r="762" spans="1:39" s="35" customFormat="1" ht="15" hidden="1" customHeight="1">
      <c r="A762" s="166" t="s">
        <v>679</v>
      </c>
      <c r="B762" s="34"/>
      <c r="C762" s="35" t="s">
        <v>141</v>
      </c>
      <c r="D762" s="320" t="s">
        <v>503</v>
      </c>
      <c r="E762" s="19"/>
      <c r="F762" s="19"/>
      <c r="G762" s="19"/>
      <c r="H762" s="19"/>
      <c r="I762" s="19"/>
      <c r="J762" s="19"/>
      <c r="K762" s="19"/>
      <c r="L762" s="10"/>
      <c r="M762" s="10"/>
      <c r="W762" s="525">
        <v>0</v>
      </c>
      <c r="X762" s="525"/>
      <c r="Y762" s="525"/>
      <c r="Z762" s="525"/>
      <c r="AA762" s="525"/>
      <c r="AB762" s="525"/>
      <c r="AC762" s="44"/>
      <c r="AD762" s="525">
        <v>0</v>
      </c>
      <c r="AE762" s="525"/>
      <c r="AF762" s="525"/>
      <c r="AG762" s="525"/>
      <c r="AH762" s="525"/>
      <c r="AI762" s="525"/>
      <c r="AJ762" s="321"/>
      <c r="AK762" s="78"/>
      <c r="AL762" s="78">
        <v>0</v>
      </c>
      <c r="AM762" s="78">
        <v>0</v>
      </c>
    </row>
    <row r="763" spans="1:39" s="35" customFormat="1" ht="15" hidden="1" customHeight="1">
      <c r="A763" s="166" t="s">
        <v>679</v>
      </c>
      <c r="B763" s="34"/>
      <c r="C763" s="35" t="s">
        <v>141</v>
      </c>
      <c r="D763" s="320" t="s">
        <v>504</v>
      </c>
      <c r="E763" s="19"/>
      <c r="F763" s="19"/>
      <c r="G763" s="19"/>
      <c r="H763" s="19"/>
      <c r="I763" s="19"/>
      <c r="J763" s="19"/>
      <c r="K763" s="19"/>
      <c r="L763" s="10"/>
      <c r="M763" s="10"/>
      <c r="W763" s="525">
        <v>0</v>
      </c>
      <c r="X763" s="525"/>
      <c r="Y763" s="525"/>
      <c r="Z763" s="525"/>
      <c r="AA763" s="525"/>
      <c r="AB763" s="525"/>
      <c r="AC763" s="44"/>
      <c r="AD763" s="525">
        <v>0</v>
      </c>
      <c r="AE763" s="525"/>
      <c r="AF763" s="525"/>
      <c r="AG763" s="525"/>
      <c r="AH763" s="525"/>
      <c r="AI763" s="525"/>
      <c r="AJ763" s="321"/>
      <c r="AK763" s="78"/>
      <c r="AL763" s="78">
        <v>0</v>
      </c>
      <c r="AM763" s="78">
        <v>0</v>
      </c>
    </row>
    <row r="764" spans="1:39" s="35" customFormat="1" ht="15" hidden="1" customHeight="1">
      <c r="A764" s="166" t="s">
        <v>679</v>
      </c>
      <c r="B764" s="34"/>
      <c r="C764" s="35" t="s">
        <v>141</v>
      </c>
      <c r="D764" s="320" t="s">
        <v>493</v>
      </c>
      <c r="E764" s="19"/>
      <c r="F764" s="19"/>
      <c r="G764" s="19"/>
      <c r="H764" s="19"/>
      <c r="I764" s="19"/>
      <c r="J764" s="19"/>
      <c r="K764" s="19"/>
      <c r="L764" s="10"/>
      <c r="M764" s="10"/>
      <c r="W764" s="525">
        <v>0</v>
      </c>
      <c r="X764" s="525"/>
      <c r="Y764" s="525"/>
      <c r="Z764" s="525"/>
      <c r="AA764" s="525"/>
      <c r="AB764" s="525"/>
      <c r="AC764" s="44"/>
      <c r="AD764" s="525">
        <v>0</v>
      </c>
      <c r="AE764" s="525"/>
      <c r="AF764" s="525"/>
      <c r="AG764" s="525"/>
      <c r="AH764" s="525"/>
      <c r="AI764" s="525"/>
      <c r="AJ764" s="321"/>
      <c r="AK764" s="78"/>
      <c r="AL764" s="78">
        <v>0</v>
      </c>
      <c r="AM764" s="78">
        <v>0</v>
      </c>
    </row>
    <row r="765" spans="1:39" ht="15" hidden="1" customHeight="1">
      <c r="A765" s="166" t="s">
        <v>679</v>
      </c>
      <c r="C765" s="280"/>
      <c r="W765" s="139"/>
      <c r="X765" s="139"/>
      <c r="Y765" s="139"/>
      <c r="Z765" s="139"/>
      <c r="AA765" s="139"/>
      <c r="AB765" s="139"/>
      <c r="AC765" s="139"/>
      <c r="AD765" s="139"/>
      <c r="AE765" s="139"/>
      <c r="AF765" s="139"/>
      <c r="AG765" s="139"/>
      <c r="AH765" s="139"/>
      <c r="AI765" s="139"/>
      <c r="AL765" s="78">
        <v>0</v>
      </c>
      <c r="AM765" s="78">
        <v>0</v>
      </c>
    </row>
    <row r="766" spans="1:39" s="11" customFormat="1" ht="15" hidden="1" customHeight="1" thickBot="1">
      <c r="A766" s="166" t="s">
        <v>679</v>
      </c>
      <c r="B766" s="162"/>
      <c r="C766" s="303"/>
      <c r="D766" s="14"/>
      <c r="E766" s="13"/>
      <c r="F766" s="13"/>
      <c r="G766" s="13"/>
      <c r="H766" s="13"/>
      <c r="I766" s="13"/>
      <c r="J766" s="13"/>
      <c r="K766" s="15"/>
      <c r="L766" s="15"/>
      <c r="M766" s="15"/>
      <c r="N766" s="15"/>
      <c r="O766" s="15"/>
      <c r="P766" s="15"/>
      <c r="Q766" s="15"/>
      <c r="R766" s="15"/>
      <c r="S766" s="15"/>
      <c r="T766" s="15"/>
      <c r="U766" s="15"/>
      <c r="V766" s="15"/>
      <c r="W766" s="502">
        <v>0</v>
      </c>
      <c r="X766" s="502"/>
      <c r="Y766" s="502"/>
      <c r="Z766" s="502"/>
      <c r="AA766" s="502"/>
      <c r="AB766" s="502"/>
      <c r="AC766" s="77"/>
      <c r="AD766" s="502">
        <v>0</v>
      </c>
      <c r="AE766" s="502"/>
      <c r="AF766" s="502"/>
      <c r="AG766" s="502"/>
      <c r="AH766" s="502"/>
      <c r="AI766" s="502"/>
      <c r="AJ766" s="76"/>
      <c r="AK766" s="78"/>
      <c r="AL766" s="78">
        <v>0</v>
      </c>
      <c r="AM766" s="78">
        <v>0</v>
      </c>
    </row>
    <row r="767" spans="1:39" ht="15" customHeight="1">
      <c r="A767" s="166" t="s">
        <v>679</v>
      </c>
      <c r="D767" s="53"/>
      <c r="E767" s="53"/>
      <c r="F767" s="53"/>
      <c r="G767" s="53"/>
      <c r="H767" s="53"/>
      <c r="I767" s="53"/>
      <c r="J767" s="53"/>
      <c r="K767" s="53"/>
      <c r="L767" s="53"/>
      <c r="M767" s="53"/>
      <c r="N767" s="53"/>
      <c r="O767" s="53"/>
      <c r="P767" s="53"/>
      <c r="Q767" s="53"/>
      <c r="R767" s="53"/>
      <c r="S767" s="53"/>
      <c r="T767" s="53"/>
      <c r="U767" s="53"/>
      <c r="V767" s="53"/>
      <c r="W767" s="139"/>
      <c r="X767" s="139"/>
      <c r="Y767" s="139"/>
      <c r="Z767" s="139"/>
      <c r="AA767" s="139"/>
      <c r="AB767" s="139"/>
      <c r="AC767" s="139"/>
      <c r="AD767" s="139"/>
      <c r="AE767" s="139"/>
      <c r="AF767" s="139"/>
      <c r="AG767" s="139"/>
      <c r="AH767" s="139"/>
      <c r="AI767" s="139"/>
      <c r="AL767" s="78">
        <v>9</v>
      </c>
      <c r="AM767" s="78">
        <v>0</v>
      </c>
    </row>
    <row r="768" spans="1:39" ht="15" customHeight="1">
      <c r="A768" s="166">
        <v>21</v>
      </c>
      <c r="B768" s="162" t="s">
        <v>128</v>
      </c>
      <c r="C768" s="279" t="s">
        <v>227</v>
      </c>
      <c r="D768" s="53"/>
      <c r="E768" s="53"/>
      <c r="F768" s="53"/>
      <c r="G768" s="53"/>
      <c r="H768" s="53"/>
      <c r="I768" s="53"/>
      <c r="J768" s="53"/>
      <c r="K768" s="53"/>
      <c r="L768" s="53"/>
      <c r="M768" s="53"/>
      <c r="N768" s="53"/>
      <c r="O768" s="53"/>
      <c r="P768" s="53"/>
      <c r="Q768" s="53"/>
      <c r="R768" s="53"/>
      <c r="S768" s="53"/>
      <c r="T768" s="53"/>
      <c r="U768" s="53"/>
      <c r="V768" s="53"/>
      <c r="AL768" s="78">
        <v>9</v>
      </c>
      <c r="AM768" s="78">
        <v>0</v>
      </c>
    </row>
    <row r="769" spans="1:39" ht="30" customHeight="1">
      <c r="A769" s="264" t="s">
        <v>679</v>
      </c>
      <c r="C769" s="339"/>
      <c r="D769" s="53"/>
      <c r="E769" s="53"/>
      <c r="F769" s="53"/>
      <c r="G769" s="53"/>
      <c r="H769" s="53"/>
      <c r="I769" s="53"/>
      <c r="J769" s="53"/>
      <c r="K769" s="53"/>
      <c r="L769" s="53"/>
      <c r="M769" s="53"/>
      <c r="N769" s="53"/>
      <c r="O769" s="53"/>
      <c r="P769" s="53"/>
      <c r="Q769" s="53"/>
      <c r="R769" s="53"/>
      <c r="S769" s="53"/>
      <c r="T769" s="53"/>
      <c r="U769" s="53"/>
      <c r="V769" s="53"/>
      <c r="W769" s="497" t="str">
        <f>LCTT!A9</f>
        <v>Từ 1/04/2015 đến 30/06/2015</v>
      </c>
      <c r="X769" s="498"/>
      <c r="Y769" s="498"/>
      <c r="Z769" s="498"/>
      <c r="AA769" s="498"/>
      <c r="AB769" s="498"/>
      <c r="AC769" s="100"/>
      <c r="AD769" s="497" t="str">
        <f>KQKD!E12</f>
        <v>Từ 1/04/2014
đến 30/06/2014</v>
      </c>
      <c r="AE769" s="497"/>
      <c r="AF769" s="497"/>
      <c r="AG769" s="497"/>
      <c r="AH769" s="497"/>
      <c r="AI769" s="497"/>
      <c r="AJ769" s="54"/>
      <c r="AL769" s="78">
        <v>9</v>
      </c>
      <c r="AM769" s="78">
        <v>0</v>
      </c>
    </row>
    <row r="770" spans="1:39" ht="15" customHeight="1">
      <c r="A770" s="264"/>
      <c r="C770" s="339"/>
      <c r="D770" s="53"/>
      <c r="E770" s="53"/>
      <c r="F770" s="53"/>
      <c r="G770" s="53"/>
      <c r="H770" s="53"/>
      <c r="I770" s="53"/>
      <c r="J770" s="53"/>
      <c r="K770" s="53"/>
      <c r="L770" s="53"/>
      <c r="M770" s="53"/>
      <c r="N770" s="53"/>
      <c r="O770" s="53"/>
      <c r="P770" s="53"/>
      <c r="Q770" s="53"/>
      <c r="R770" s="53"/>
      <c r="S770" s="53"/>
      <c r="T770" s="53"/>
      <c r="U770" s="53"/>
      <c r="V770" s="53"/>
      <c r="W770" s="528" t="s">
        <v>155</v>
      </c>
      <c r="X770" s="529"/>
      <c r="Y770" s="529"/>
      <c r="Z770" s="529"/>
      <c r="AA770" s="529"/>
      <c r="AB770" s="529"/>
      <c r="AC770" s="100"/>
      <c r="AD770" s="516" t="s">
        <v>155</v>
      </c>
      <c r="AE770" s="516"/>
      <c r="AF770" s="516"/>
      <c r="AG770" s="516"/>
      <c r="AH770" s="516"/>
      <c r="AI770" s="516"/>
      <c r="AJ770" s="54"/>
      <c r="AL770" s="78">
        <v>9</v>
      </c>
      <c r="AM770" s="78">
        <v>0</v>
      </c>
    </row>
    <row r="771" spans="1:39" s="11" customFormat="1" ht="15" customHeight="1">
      <c r="A771" s="166"/>
      <c r="B771" s="162"/>
      <c r="C771" s="279" t="s">
        <v>13</v>
      </c>
      <c r="D771" s="16"/>
      <c r="E771" s="13"/>
      <c r="F771" s="13"/>
      <c r="G771" s="13"/>
      <c r="H771" s="13"/>
      <c r="I771" s="13"/>
      <c r="J771" s="13"/>
      <c r="K771" s="17"/>
      <c r="L771" s="17"/>
      <c r="M771" s="17"/>
      <c r="N771" s="17"/>
      <c r="O771" s="17"/>
      <c r="P771" s="17"/>
      <c r="Q771" s="17"/>
      <c r="R771" s="17"/>
      <c r="S771" s="17"/>
      <c r="T771" s="17"/>
      <c r="U771" s="17"/>
      <c r="V771" s="17"/>
      <c r="W771" s="533">
        <f>W773+W774+W781</f>
        <v>290564080</v>
      </c>
      <c r="X771" s="533"/>
      <c r="Y771" s="533"/>
      <c r="Z771" s="533"/>
      <c r="AA771" s="533"/>
      <c r="AB771" s="533"/>
      <c r="AC771" s="77"/>
      <c r="AD771" s="533">
        <f>AD774+AD781+AD773</f>
        <v>391838163</v>
      </c>
      <c r="AE771" s="533"/>
      <c r="AF771" s="533"/>
      <c r="AG771" s="533"/>
      <c r="AH771" s="533"/>
      <c r="AI771" s="533"/>
      <c r="AJ771" s="76"/>
      <c r="AK771" s="307"/>
      <c r="AL771" s="78">
        <v>1</v>
      </c>
      <c r="AM771" s="307">
        <v>0</v>
      </c>
    </row>
    <row r="772" spans="1:39" ht="15" customHeight="1">
      <c r="A772" s="283"/>
      <c r="B772" s="145"/>
      <c r="C772" s="145" t="s">
        <v>275</v>
      </c>
      <c r="D772" s="53"/>
      <c r="E772" s="53"/>
      <c r="F772" s="53"/>
      <c r="G772" s="53"/>
      <c r="H772" s="53"/>
      <c r="I772" s="53"/>
      <c r="J772" s="53"/>
      <c r="K772" s="53"/>
      <c r="L772" s="53"/>
      <c r="M772" s="53"/>
      <c r="N772" s="53"/>
      <c r="O772" s="53"/>
      <c r="P772" s="53"/>
      <c r="Q772" s="53"/>
      <c r="R772" s="53"/>
      <c r="S772" s="53"/>
      <c r="T772" s="53"/>
      <c r="U772" s="53"/>
      <c r="V772" s="53"/>
      <c r="W772" s="139"/>
      <c r="X772" s="139"/>
      <c r="Y772" s="139"/>
      <c r="Z772" s="139"/>
      <c r="AA772" s="139"/>
      <c r="AB772" s="139"/>
      <c r="AC772" s="139"/>
      <c r="AD772" s="139"/>
      <c r="AE772" s="139"/>
      <c r="AF772" s="139"/>
      <c r="AG772" s="139"/>
      <c r="AH772" s="139"/>
      <c r="AI772" s="139"/>
      <c r="AJ772" s="155"/>
      <c r="AL772" s="78">
        <v>1</v>
      </c>
      <c r="AM772" s="78">
        <v>0</v>
      </c>
    </row>
    <row r="773" spans="1:39" ht="15" customHeight="1">
      <c r="A773" s="166" t="s">
        <v>679</v>
      </c>
      <c r="C773" s="145" t="s">
        <v>141</v>
      </c>
      <c r="D773" s="308" t="s">
        <v>281</v>
      </c>
      <c r="E773" s="53"/>
      <c r="F773" s="53"/>
      <c r="G773" s="53"/>
      <c r="H773" s="53"/>
      <c r="I773" s="53"/>
      <c r="J773" s="53"/>
      <c r="K773" s="53"/>
      <c r="L773" s="53"/>
      <c r="M773" s="53"/>
      <c r="N773" s="53"/>
      <c r="O773" s="53"/>
      <c r="P773" s="53"/>
      <c r="Q773" s="53"/>
      <c r="R773" s="53"/>
      <c r="S773" s="53"/>
      <c r="T773" s="53"/>
      <c r="U773" s="53"/>
      <c r="V773" s="53"/>
      <c r="W773" s="493">
        <v>290536301</v>
      </c>
      <c r="X773" s="493"/>
      <c r="Y773" s="493"/>
      <c r="Z773" s="493"/>
      <c r="AA773" s="493"/>
      <c r="AB773" s="493"/>
      <c r="AC773" s="139"/>
      <c r="AD773" s="493">
        <v>391780523</v>
      </c>
      <c r="AE773" s="493"/>
      <c r="AF773" s="493"/>
      <c r="AG773" s="493"/>
      <c r="AH773" s="493"/>
      <c r="AI773" s="493"/>
      <c r="AJ773" s="84"/>
      <c r="AL773" s="78">
        <v>1</v>
      </c>
      <c r="AM773" s="78">
        <v>0</v>
      </c>
    </row>
    <row r="774" spans="1:39" s="40" customFormat="1" ht="15" customHeight="1">
      <c r="A774" s="166" t="s">
        <v>679</v>
      </c>
      <c r="B774" s="162"/>
      <c r="C774" s="40" t="s">
        <v>141</v>
      </c>
      <c r="D774" s="312" t="s">
        <v>282</v>
      </c>
      <c r="E774" s="53"/>
      <c r="F774" s="53"/>
      <c r="G774" s="53"/>
      <c r="H774" s="53"/>
      <c r="I774" s="53"/>
      <c r="J774" s="53"/>
      <c r="K774" s="53"/>
      <c r="L774" s="53"/>
      <c r="M774" s="53"/>
      <c r="N774" s="53"/>
      <c r="O774" s="53"/>
      <c r="P774" s="53"/>
      <c r="Q774" s="53"/>
      <c r="R774" s="53"/>
      <c r="S774" s="53"/>
      <c r="T774" s="53"/>
      <c r="U774" s="53"/>
      <c r="V774" s="53"/>
      <c r="W774" s="493">
        <v>0</v>
      </c>
      <c r="X774" s="493"/>
      <c r="Y774" s="493"/>
      <c r="Z774" s="493"/>
      <c r="AA774" s="493"/>
      <c r="AB774" s="493"/>
      <c r="AC774" s="139"/>
      <c r="AD774" s="493">
        <v>57640</v>
      </c>
      <c r="AE774" s="493"/>
      <c r="AF774" s="493"/>
      <c r="AG774" s="493"/>
      <c r="AH774" s="493"/>
      <c r="AI774" s="493"/>
      <c r="AJ774" s="84"/>
      <c r="AK774" s="78"/>
      <c r="AL774" s="78">
        <v>1</v>
      </c>
      <c r="AM774" s="78">
        <v>0</v>
      </c>
    </row>
    <row r="775" spans="1:39" s="40" customFormat="1" ht="15" hidden="1" customHeight="1">
      <c r="A775" s="166" t="s">
        <v>679</v>
      </c>
      <c r="B775" s="162"/>
      <c r="C775" s="40" t="s">
        <v>141</v>
      </c>
      <c r="D775" s="312" t="s">
        <v>241</v>
      </c>
      <c r="E775" s="53"/>
      <c r="F775" s="53"/>
      <c r="G775" s="53"/>
      <c r="H775" s="53"/>
      <c r="I775" s="53"/>
      <c r="J775" s="53"/>
      <c r="K775" s="53"/>
      <c r="L775" s="53"/>
      <c r="M775" s="53"/>
      <c r="N775" s="53"/>
      <c r="O775" s="53"/>
      <c r="P775" s="53"/>
      <c r="Q775" s="53"/>
      <c r="R775" s="53"/>
      <c r="S775" s="53"/>
      <c r="T775" s="53"/>
      <c r="U775" s="53"/>
      <c r="V775" s="53"/>
      <c r="W775" s="493">
        <v>0</v>
      </c>
      <c r="X775" s="493"/>
      <c r="Y775" s="493"/>
      <c r="Z775" s="493"/>
      <c r="AA775" s="493"/>
      <c r="AB775" s="493"/>
      <c r="AC775" s="139"/>
      <c r="AD775" s="493">
        <v>0</v>
      </c>
      <c r="AE775" s="493"/>
      <c r="AF775" s="493"/>
      <c r="AG775" s="493"/>
      <c r="AH775" s="493"/>
      <c r="AI775" s="493"/>
      <c r="AJ775" s="84"/>
      <c r="AK775" s="78"/>
      <c r="AL775" s="78">
        <v>0</v>
      </c>
      <c r="AM775" s="78">
        <v>0</v>
      </c>
    </row>
    <row r="776" spans="1:39" s="40" customFormat="1" ht="15" hidden="1" customHeight="1">
      <c r="A776" s="166" t="s">
        <v>679</v>
      </c>
      <c r="B776" s="162"/>
      <c r="C776" s="40" t="s">
        <v>141</v>
      </c>
      <c r="D776" s="312" t="s">
        <v>242</v>
      </c>
      <c r="E776" s="53"/>
      <c r="F776" s="53"/>
      <c r="G776" s="53"/>
      <c r="H776" s="53"/>
      <c r="I776" s="53"/>
      <c r="J776" s="53"/>
      <c r="K776" s="53"/>
      <c r="L776" s="53"/>
      <c r="M776" s="53"/>
      <c r="N776" s="53"/>
      <c r="O776" s="53"/>
      <c r="P776" s="53"/>
      <c r="Q776" s="53"/>
      <c r="R776" s="53"/>
      <c r="S776" s="53"/>
      <c r="T776" s="53"/>
      <c r="U776" s="53"/>
      <c r="V776" s="53"/>
      <c r="W776" s="493">
        <v>0</v>
      </c>
      <c r="X776" s="493"/>
      <c r="Y776" s="493"/>
      <c r="Z776" s="493"/>
      <c r="AA776" s="493"/>
      <c r="AB776" s="493"/>
      <c r="AC776" s="139"/>
      <c r="AD776" s="493">
        <v>0</v>
      </c>
      <c r="AE776" s="493"/>
      <c r="AF776" s="493"/>
      <c r="AG776" s="493"/>
      <c r="AH776" s="493"/>
      <c r="AI776" s="493"/>
      <c r="AJ776" s="84"/>
      <c r="AK776" s="78"/>
      <c r="AL776" s="78">
        <v>0</v>
      </c>
      <c r="AM776" s="78">
        <v>0</v>
      </c>
    </row>
    <row r="777" spans="1:39" s="40" customFormat="1" ht="15" hidden="1" customHeight="1">
      <c r="A777" s="166" t="s">
        <v>679</v>
      </c>
      <c r="B777" s="162"/>
      <c r="C777" s="40" t="s">
        <v>141</v>
      </c>
      <c r="D777" s="312" t="s">
        <v>243</v>
      </c>
      <c r="E777" s="53"/>
      <c r="F777" s="53"/>
      <c r="G777" s="53"/>
      <c r="H777" s="53"/>
      <c r="I777" s="53"/>
      <c r="J777" s="53"/>
      <c r="K777" s="53"/>
      <c r="L777" s="53"/>
      <c r="M777" s="53"/>
      <c r="N777" s="53"/>
      <c r="O777" s="53"/>
      <c r="P777" s="53"/>
      <c r="Q777" s="53"/>
      <c r="R777" s="53"/>
      <c r="S777" s="53"/>
      <c r="T777" s="53"/>
      <c r="U777" s="53"/>
      <c r="V777" s="53"/>
      <c r="W777" s="493">
        <v>0</v>
      </c>
      <c r="X777" s="493"/>
      <c r="Y777" s="493"/>
      <c r="Z777" s="493"/>
      <c r="AA777" s="493"/>
      <c r="AB777" s="493"/>
      <c r="AC777" s="139"/>
      <c r="AD777" s="493">
        <v>0</v>
      </c>
      <c r="AE777" s="493"/>
      <c r="AF777" s="493"/>
      <c r="AG777" s="493"/>
      <c r="AH777" s="493"/>
      <c r="AI777" s="493"/>
      <c r="AJ777" s="84"/>
      <c r="AK777" s="78"/>
      <c r="AL777" s="78">
        <v>0</v>
      </c>
      <c r="AM777" s="78">
        <v>0</v>
      </c>
    </row>
    <row r="778" spans="1:39" s="40" customFormat="1" ht="15" hidden="1" customHeight="1">
      <c r="A778" s="166" t="s">
        <v>679</v>
      </c>
      <c r="B778" s="162"/>
      <c r="C778" s="40" t="s">
        <v>141</v>
      </c>
      <c r="D778" s="312" t="s">
        <v>244</v>
      </c>
      <c r="E778" s="53"/>
      <c r="F778" s="53"/>
      <c r="G778" s="53"/>
      <c r="H778" s="53"/>
      <c r="I778" s="53"/>
      <c r="J778" s="53"/>
      <c r="K778" s="53"/>
      <c r="L778" s="53"/>
      <c r="M778" s="53"/>
      <c r="N778" s="53"/>
      <c r="O778" s="53"/>
      <c r="P778" s="53"/>
      <c r="Q778" s="53"/>
      <c r="R778" s="53"/>
      <c r="S778" s="53"/>
      <c r="T778" s="53"/>
      <c r="U778" s="53"/>
      <c r="V778" s="53"/>
      <c r="W778" s="493">
        <v>0</v>
      </c>
      <c r="X778" s="493"/>
      <c r="Y778" s="493"/>
      <c r="Z778" s="493"/>
      <c r="AA778" s="493"/>
      <c r="AB778" s="493"/>
      <c r="AC778" s="139"/>
      <c r="AD778" s="493">
        <v>0</v>
      </c>
      <c r="AE778" s="493"/>
      <c r="AF778" s="493"/>
      <c r="AG778" s="493"/>
      <c r="AH778" s="493"/>
      <c r="AI778" s="493"/>
      <c r="AJ778" s="84"/>
      <c r="AK778" s="78"/>
      <c r="AL778" s="78">
        <v>0</v>
      </c>
      <c r="AM778" s="78">
        <v>0</v>
      </c>
    </row>
    <row r="779" spans="1:39" s="40" customFormat="1" ht="15" hidden="1" customHeight="1">
      <c r="A779" s="166" t="s">
        <v>679</v>
      </c>
      <c r="B779" s="162"/>
      <c r="C779" s="40" t="s">
        <v>141</v>
      </c>
      <c r="D779" s="312" t="s">
        <v>4</v>
      </c>
      <c r="E779" s="53"/>
      <c r="F779" s="53"/>
      <c r="G779" s="53"/>
      <c r="H779" s="53"/>
      <c r="I779" s="53"/>
      <c r="J779" s="53"/>
      <c r="K779" s="53"/>
      <c r="L779" s="53"/>
      <c r="M779" s="53"/>
      <c r="N779" s="53"/>
      <c r="O779" s="53"/>
      <c r="P779" s="53"/>
      <c r="Q779" s="53"/>
      <c r="R779" s="53"/>
      <c r="S779" s="53"/>
      <c r="T779" s="53"/>
      <c r="U779" s="53"/>
      <c r="V779" s="53"/>
      <c r="W779" s="493">
        <v>0</v>
      </c>
      <c r="X779" s="493"/>
      <c r="Y779" s="493"/>
      <c r="Z779" s="493"/>
      <c r="AA779" s="493"/>
      <c r="AB779" s="493"/>
      <c r="AC779" s="139"/>
      <c r="AD779" s="493">
        <v>0</v>
      </c>
      <c r="AE779" s="493"/>
      <c r="AF779" s="493"/>
      <c r="AG779" s="493"/>
      <c r="AH779" s="493"/>
      <c r="AI779" s="493"/>
      <c r="AJ779" s="84"/>
      <c r="AK779" s="78"/>
      <c r="AL779" s="78">
        <v>0</v>
      </c>
      <c r="AM779" s="78">
        <v>0</v>
      </c>
    </row>
    <row r="780" spans="1:39" s="40" customFormat="1" ht="15" hidden="1" customHeight="1">
      <c r="A780" s="166" t="s">
        <v>679</v>
      </c>
      <c r="B780" s="162"/>
      <c r="C780" s="40" t="s">
        <v>141</v>
      </c>
      <c r="D780" s="312" t="s">
        <v>5</v>
      </c>
      <c r="E780" s="53"/>
      <c r="F780" s="53"/>
      <c r="G780" s="53"/>
      <c r="H780" s="53"/>
      <c r="I780" s="53"/>
      <c r="J780" s="53"/>
      <c r="K780" s="53"/>
      <c r="L780" s="53"/>
      <c r="M780" s="53"/>
      <c r="N780" s="53"/>
      <c r="O780" s="53"/>
      <c r="P780" s="53"/>
      <c r="Q780" s="53"/>
      <c r="R780" s="53"/>
      <c r="S780" s="53"/>
      <c r="T780" s="53"/>
      <c r="U780" s="53"/>
      <c r="V780" s="53"/>
      <c r="W780" s="493">
        <v>0</v>
      </c>
      <c r="X780" s="493"/>
      <c r="Y780" s="493"/>
      <c r="Z780" s="493"/>
      <c r="AA780" s="493"/>
      <c r="AB780" s="493"/>
      <c r="AC780" s="139"/>
      <c r="AD780" s="493">
        <v>0</v>
      </c>
      <c r="AE780" s="493"/>
      <c r="AF780" s="493"/>
      <c r="AG780" s="493"/>
      <c r="AH780" s="493"/>
      <c r="AI780" s="493"/>
      <c r="AJ780" s="84"/>
      <c r="AK780" s="78"/>
      <c r="AL780" s="78">
        <v>0</v>
      </c>
      <c r="AM780" s="78">
        <v>0</v>
      </c>
    </row>
    <row r="781" spans="1:39" s="40" customFormat="1" ht="15" customHeight="1">
      <c r="A781" s="166" t="s">
        <v>679</v>
      </c>
      <c r="B781" s="162"/>
      <c r="C781" s="40" t="s">
        <v>141</v>
      </c>
      <c r="D781" s="312" t="s">
        <v>163</v>
      </c>
      <c r="E781" s="53"/>
      <c r="F781" s="53"/>
      <c r="G781" s="53"/>
      <c r="H781" s="53"/>
      <c r="I781" s="53"/>
      <c r="J781" s="53"/>
      <c r="K781" s="53"/>
      <c r="L781" s="53"/>
      <c r="M781" s="53"/>
      <c r="N781" s="53"/>
      <c r="O781" s="53"/>
      <c r="P781" s="53"/>
      <c r="Q781" s="53"/>
      <c r="R781" s="53"/>
      <c r="S781" s="53"/>
      <c r="T781" s="53"/>
      <c r="U781" s="53"/>
      <c r="V781" s="53"/>
      <c r="W781" s="493">
        <v>27779</v>
      </c>
      <c r="X781" s="493"/>
      <c r="Y781" s="493"/>
      <c r="Z781" s="493"/>
      <c r="AA781" s="493"/>
      <c r="AB781" s="493"/>
      <c r="AC781" s="139"/>
      <c r="AD781" s="493">
        <v>0</v>
      </c>
      <c r="AE781" s="493"/>
      <c r="AF781" s="493"/>
      <c r="AG781" s="493"/>
      <c r="AH781" s="493"/>
      <c r="AI781" s="493"/>
      <c r="AJ781" s="84"/>
      <c r="AK781" s="78"/>
      <c r="AL781" s="78">
        <v>1</v>
      </c>
      <c r="AM781" s="78">
        <v>0</v>
      </c>
    </row>
    <row r="782" spans="1:39" s="40" customFormat="1" ht="15" customHeight="1">
      <c r="A782" s="166"/>
      <c r="B782" s="162"/>
      <c r="D782" s="312"/>
      <c r="E782" s="53"/>
      <c r="F782" s="53"/>
      <c r="G782" s="53"/>
      <c r="H782" s="53"/>
      <c r="I782" s="53"/>
      <c r="J782" s="53"/>
      <c r="K782" s="53"/>
      <c r="L782" s="53"/>
      <c r="M782" s="53"/>
      <c r="N782" s="53"/>
      <c r="O782" s="53"/>
      <c r="P782" s="53"/>
      <c r="Q782" s="53"/>
      <c r="R782" s="53"/>
      <c r="S782" s="53"/>
      <c r="T782" s="53"/>
      <c r="U782" s="53"/>
      <c r="V782" s="53"/>
      <c r="W782" s="139"/>
      <c r="X782" s="139"/>
      <c r="Y782" s="139"/>
      <c r="Z782" s="139"/>
      <c r="AA782" s="139"/>
      <c r="AB782" s="139"/>
      <c r="AC782" s="139"/>
      <c r="AD782" s="139"/>
      <c r="AE782" s="139"/>
      <c r="AF782" s="139"/>
      <c r="AG782" s="139"/>
      <c r="AH782" s="139"/>
      <c r="AI782" s="139"/>
      <c r="AJ782" s="84"/>
      <c r="AK782" s="78"/>
      <c r="AL782" s="78">
        <v>1</v>
      </c>
      <c r="AM782" s="78">
        <v>0</v>
      </c>
    </row>
    <row r="783" spans="1:39" s="11" customFormat="1" ht="15" customHeight="1">
      <c r="A783" s="166"/>
      <c r="B783" s="162"/>
      <c r="C783" s="279" t="s">
        <v>213</v>
      </c>
      <c r="D783" s="16"/>
      <c r="E783" s="13"/>
      <c r="F783" s="13"/>
      <c r="G783" s="13"/>
      <c r="H783" s="13"/>
      <c r="I783" s="13"/>
      <c r="J783" s="13"/>
      <c r="K783" s="17"/>
      <c r="L783" s="17"/>
      <c r="M783" s="17"/>
      <c r="N783" s="17"/>
      <c r="O783" s="17"/>
      <c r="P783" s="17"/>
      <c r="Q783" s="17"/>
      <c r="R783" s="17"/>
      <c r="S783" s="17"/>
      <c r="T783" s="17"/>
      <c r="U783" s="17"/>
      <c r="V783" s="17"/>
      <c r="W783" s="533">
        <v>0</v>
      </c>
      <c r="X783" s="533"/>
      <c r="Y783" s="533"/>
      <c r="Z783" s="533"/>
      <c r="AA783" s="533"/>
      <c r="AB783" s="533"/>
      <c r="AC783" s="77"/>
      <c r="AD783" s="533">
        <v>0</v>
      </c>
      <c r="AE783" s="533"/>
      <c r="AF783" s="533"/>
      <c r="AG783" s="533"/>
      <c r="AH783" s="533"/>
      <c r="AI783" s="533"/>
      <c r="AJ783" s="76"/>
      <c r="AK783" s="307"/>
      <c r="AL783" s="78">
        <v>1</v>
      </c>
      <c r="AM783" s="307">
        <v>0</v>
      </c>
    </row>
    <row r="784" spans="1:39" ht="15" customHeight="1">
      <c r="A784" s="166" t="s">
        <v>679</v>
      </c>
      <c r="C784" s="308"/>
      <c r="D784" s="53"/>
      <c r="E784" s="53"/>
      <c r="F784" s="53"/>
      <c r="G784" s="53"/>
      <c r="H784" s="53"/>
      <c r="I784" s="53"/>
      <c r="J784" s="53"/>
      <c r="K784" s="53"/>
      <c r="L784" s="53"/>
      <c r="M784" s="53"/>
      <c r="N784" s="53"/>
      <c r="O784" s="53"/>
      <c r="P784" s="53"/>
      <c r="Q784" s="53"/>
      <c r="R784" s="53"/>
      <c r="S784" s="53"/>
      <c r="T784" s="53"/>
      <c r="U784" s="53"/>
      <c r="V784" s="53"/>
      <c r="W784" s="309"/>
      <c r="X784" s="309"/>
      <c r="Y784" s="309"/>
      <c r="Z784" s="309"/>
      <c r="AA784" s="309"/>
      <c r="AB784" s="309"/>
      <c r="AC784" s="139"/>
      <c r="AD784" s="139"/>
      <c r="AE784" s="139"/>
      <c r="AF784" s="139"/>
      <c r="AG784" s="139"/>
      <c r="AH784" s="139"/>
      <c r="AI784" s="139"/>
      <c r="AL784" s="78">
        <v>1</v>
      </c>
      <c r="AM784" s="78">
        <v>0</v>
      </c>
    </row>
    <row r="785" spans="1:39" s="11" customFormat="1" ht="15" customHeight="1" thickBot="1">
      <c r="A785" s="166" t="s">
        <v>679</v>
      </c>
      <c r="B785" s="162"/>
      <c r="C785" s="303" t="s">
        <v>6</v>
      </c>
      <c r="D785" s="14"/>
      <c r="E785" s="13"/>
      <c r="F785" s="13"/>
      <c r="G785" s="13"/>
      <c r="H785" s="13"/>
      <c r="I785" s="13"/>
      <c r="J785" s="13"/>
      <c r="K785" s="15"/>
      <c r="L785" s="15"/>
      <c r="M785" s="15"/>
      <c r="N785" s="15"/>
      <c r="O785" s="15"/>
      <c r="P785" s="15"/>
      <c r="Q785" s="15"/>
      <c r="R785" s="15"/>
      <c r="S785" s="15"/>
      <c r="T785" s="15"/>
      <c r="U785" s="15"/>
      <c r="V785" s="15"/>
      <c r="W785" s="502">
        <v>290564080</v>
      </c>
      <c r="X785" s="502"/>
      <c r="Y785" s="502"/>
      <c r="Z785" s="502"/>
      <c r="AA785" s="502"/>
      <c r="AB785" s="502"/>
      <c r="AC785" s="77"/>
      <c r="AD785" s="502">
        <v>391838163</v>
      </c>
      <c r="AE785" s="502"/>
      <c r="AF785" s="502"/>
      <c r="AG785" s="502"/>
      <c r="AH785" s="502"/>
      <c r="AI785" s="502"/>
      <c r="AJ785" s="76"/>
      <c r="AK785" s="78"/>
      <c r="AL785" s="78">
        <v>1</v>
      </c>
      <c r="AM785" s="78">
        <v>0</v>
      </c>
    </row>
    <row r="786" spans="1:39" s="40" customFormat="1" ht="15" customHeight="1" thickTop="1">
      <c r="A786" s="166" t="s">
        <v>679</v>
      </c>
      <c r="B786" s="162"/>
      <c r="C786" s="145"/>
      <c r="D786" s="7"/>
      <c r="E786" s="53"/>
      <c r="F786" s="53"/>
      <c r="G786" s="53"/>
      <c r="H786" s="53"/>
      <c r="I786" s="53"/>
      <c r="J786" s="53"/>
      <c r="K786" s="58"/>
      <c r="L786" s="58"/>
      <c r="M786" s="58"/>
      <c r="N786" s="58"/>
      <c r="O786" s="58"/>
      <c r="P786" s="58"/>
      <c r="Q786" s="58"/>
      <c r="R786" s="58"/>
      <c r="S786" s="58"/>
      <c r="T786" s="58"/>
      <c r="U786" s="58"/>
      <c r="V786" s="58"/>
      <c r="W786" s="79"/>
      <c r="X786" s="79"/>
      <c r="Y786" s="79"/>
      <c r="Z786" s="79"/>
      <c r="AA786" s="79"/>
      <c r="AB786" s="79"/>
      <c r="AC786" s="79"/>
      <c r="AD786" s="79"/>
      <c r="AE786" s="79"/>
      <c r="AF786" s="79"/>
      <c r="AG786" s="79"/>
      <c r="AH786" s="79"/>
      <c r="AI786" s="79"/>
      <c r="AJ786" s="79"/>
      <c r="AK786" s="78"/>
      <c r="AL786" s="78">
        <v>7</v>
      </c>
      <c r="AM786" s="78">
        <v>0</v>
      </c>
    </row>
    <row r="787" spans="1:39" ht="15" customHeight="1">
      <c r="A787" s="166">
        <v>22</v>
      </c>
      <c r="B787" s="162" t="s">
        <v>128</v>
      </c>
      <c r="C787" s="279" t="s">
        <v>228</v>
      </c>
      <c r="D787" s="7"/>
      <c r="E787" s="53"/>
      <c r="F787" s="53"/>
      <c r="G787" s="53"/>
      <c r="H787" s="53"/>
      <c r="I787" s="53"/>
      <c r="J787" s="53"/>
      <c r="K787" s="53"/>
      <c r="L787" s="53"/>
      <c r="M787" s="53"/>
      <c r="N787" s="53"/>
      <c r="O787" s="53"/>
      <c r="P787" s="53"/>
      <c r="Q787" s="53"/>
      <c r="R787" s="53"/>
      <c r="S787" s="53"/>
      <c r="T787" s="53"/>
      <c r="U787" s="53"/>
      <c r="V787" s="53"/>
      <c r="AL787" s="78">
        <v>7</v>
      </c>
      <c r="AM787" s="78">
        <v>0</v>
      </c>
    </row>
    <row r="788" spans="1:39" ht="30" customHeight="1">
      <c r="A788" s="264" t="s">
        <v>679</v>
      </c>
      <c r="C788" s="339"/>
      <c r="D788" s="53"/>
      <c r="E788" s="53"/>
      <c r="F788" s="53"/>
      <c r="G788" s="53"/>
      <c r="H788" s="53"/>
      <c r="I788" s="53"/>
      <c r="J788" s="53"/>
      <c r="K788" s="53"/>
      <c r="L788" s="53"/>
      <c r="M788" s="53"/>
      <c r="N788" s="53"/>
      <c r="O788" s="53"/>
      <c r="P788" s="53"/>
      <c r="Q788" s="53"/>
      <c r="R788" s="53"/>
      <c r="S788" s="53"/>
      <c r="T788" s="53"/>
      <c r="U788" s="53"/>
      <c r="V788" s="53"/>
      <c r="W788" s="497" t="str">
        <f>W769</f>
        <v>Từ 1/04/2015 đến 30/06/2015</v>
      </c>
      <c r="X788" s="498"/>
      <c r="Y788" s="498"/>
      <c r="Z788" s="498"/>
      <c r="AA788" s="498"/>
      <c r="AB788" s="498"/>
      <c r="AC788" s="100"/>
      <c r="AD788" s="497" t="str">
        <f>AD769</f>
        <v>Từ 1/04/2014
đến 30/06/2014</v>
      </c>
      <c r="AE788" s="497"/>
      <c r="AF788" s="497"/>
      <c r="AG788" s="497"/>
      <c r="AH788" s="497"/>
      <c r="AI788" s="497"/>
      <c r="AJ788" s="54"/>
      <c r="AL788" s="78">
        <v>7</v>
      </c>
      <c r="AM788" s="78">
        <v>0</v>
      </c>
    </row>
    <row r="789" spans="1:39" ht="15" customHeight="1">
      <c r="A789" s="264"/>
      <c r="C789" s="339"/>
      <c r="D789" s="53"/>
      <c r="E789" s="53"/>
      <c r="F789" s="53"/>
      <c r="G789" s="53"/>
      <c r="H789" s="53"/>
      <c r="I789" s="53"/>
      <c r="J789" s="53"/>
      <c r="K789" s="53"/>
      <c r="L789" s="53"/>
      <c r="M789" s="53"/>
      <c r="N789" s="53"/>
      <c r="O789" s="53"/>
      <c r="P789" s="53"/>
      <c r="Q789" s="53"/>
      <c r="R789" s="53"/>
      <c r="S789" s="53"/>
      <c r="T789" s="53"/>
      <c r="U789" s="53"/>
      <c r="V789" s="53"/>
      <c r="W789" s="528" t="s">
        <v>155</v>
      </c>
      <c r="X789" s="529"/>
      <c r="Y789" s="529"/>
      <c r="Z789" s="529"/>
      <c r="AA789" s="529"/>
      <c r="AB789" s="529"/>
      <c r="AC789" s="100"/>
      <c r="AD789" s="516" t="s">
        <v>155</v>
      </c>
      <c r="AE789" s="516"/>
      <c r="AF789" s="516"/>
      <c r="AG789" s="516"/>
      <c r="AH789" s="516"/>
      <c r="AI789" s="516"/>
      <c r="AJ789" s="54"/>
      <c r="AL789" s="78">
        <v>7</v>
      </c>
      <c r="AM789" s="78">
        <v>0</v>
      </c>
    </row>
    <row r="790" spans="1:39" ht="15" customHeight="1">
      <c r="A790" s="193" t="s">
        <v>679</v>
      </c>
      <c r="C790" s="308" t="s">
        <v>164</v>
      </c>
      <c r="D790" s="106"/>
      <c r="E790" s="53"/>
      <c r="F790" s="53"/>
      <c r="G790" s="53"/>
      <c r="H790" s="53"/>
      <c r="I790" s="53"/>
      <c r="J790" s="53"/>
      <c r="K790" s="58"/>
      <c r="L790" s="58"/>
      <c r="M790" s="58"/>
      <c r="N790" s="58"/>
      <c r="O790" s="58"/>
      <c r="P790" s="58"/>
      <c r="Q790" s="58"/>
      <c r="R790" s="58"/>
      <c r="S790" s="58"/>
      <c r="T790" s="58"/>
      <c r="U790" s="58"/>
      <c r="W790" s="531">
        <v>612057322</v>
      </c>
      <c r="X790" s="531"/>
      <c r="Y790" s="531"/>
      <c r="Z790" s="531"/>
      <c r="AA790" s="531"/>
      <c r="AB790" s="531"/>
      <c r="AC790" s="316"/>
      <c r="AD790" s="531">
        <v>598584833</v>
      </c>
      <c r="AE790" s="531"/>
      <c r="AF790" s="531"/>
      <c r="AG790" s="531"/>
      <c r="AH790" s="531"/>
      <c r="AI790" s="531"/>
      <c r="AJ790" s="337"/>
      <c r="AL790" s="78">
        <v>1</v>
      </c>
      <c r="AM790" s="78">
        <v>0</v>
      </c>
    </row>
    <row r="791" spans="1:39" s="40" customFormat="1" ht="15" customHeight="1">
      <c r="A791" s="166" t="s">
        <v>679</v>
      </c>
      <c r="B791" s="162"/>
      <c r="C791" s="312" t="s">
        <v>165</v>
      </c>
      <c r="D791" s="106"/>
      <c r="E791" s="53"/>
      <c r="F791" s="53"/>
      <c r="G791" s="53"/>
      <c r="H791" s="53"/>
      <c r="I791" s="53"/>
      <c r="J791" s="53"/>
      <c r="K791" s="58"/>
      <c r="L791" s="58"/>
      <c r="M791" s="58"/>
      <c r="N791" s="58"/>
      <c r="O791" s="58"/>
      <c r="P791" s="58"/>
      <c r="Q791" s="58"/>
      <c r="R791" s="58"/>
      <c r="S791" s="58"/>
      <c r="T791" s="58"/>
      <c r="U791" s="58"/>
      <c r="V791" s="41"/>
      <c r="W791" s="531"/>
      <c r="X791" s="531"/>
      <c r="Y791" s="531"/>
      <c r="Z791" s="531"/>
      <c r="AA791" s="531"/>
      <c r="AB791" s="531"/>
      <c r="AC791" s="316"/>
      <c r="AD791" s="531"/>
      <c r="AE791" s="531"/>
      <c r="AF791" s="531"/>
      <c r="AG791" s="531"/>
      <c r="AH791" s="531"/>
      <c r="AI791" s="531"/>
      <c r="AJ791" s="337"/>
      <c r="AK791" s="78"/>
      <c r="AL791" s="78">
        <v>1</v>
      </c>
      <c r="AM791" s="78">
        <v>0</v>
      </c>
    </row>
    <row r="792" spans="1:39" s="40" customFormat="1" ht="15" customHeight="1">
      <c r="A792" s="166" t="s">
        <v>679</v>
      </c>
      <c r="B792" s="162"/>
      <c r="C792" s="312" t="s">
        <v>166</v>
      </c>
      <c r="D792" s="8"/>
      <c r="E792" s="53"/>
      <c r="F792" s="53"/>
      <c r="G792" s="53"/>
      <c r="H792" s="53"/>
      <c r="I792" s="53"/>
      <c r="J792" s="53"/>
      <c r="K792" s="10"/>
      <c r="L792" s="10"/>
      <c r="M792" s="10"/>
      <c r="N792" s="10"/>
      <c r="O792" s="10"/>
      <c r="P792" s="10"/>
      <c r="Q792" s="10"/>
      <c r="R792" s="10"/>
      <c r="S792" s="10"/>
      <c r="T792" s="10"/>
      <c r="U792" s="10"/>
      <c r="V792" s="10"/>
      <c r="W792" s="531"/>
      <c r="X792" s="531"/>
      <c r="Y792" s="531"/>
      <c r="Z792" s="531"/>
      <c r="AA792" s="531"/>
      <c r="AB792" s="531"/>
      <c r="AC792" s="316"/>
      <c r="AD792" s="531"/>
      <c r="AE792" s="531"/>
      <c r="AF792" s="531"/>
      <c r="AG792" s="531"/>
      <c r="AH792" s="531"/>
      <c r="AI792" s="531"/>
      <c r="AJ792" s="84"/>
      <c r="AK792" s="78"/>
      <c r="AL792" s="78">
        <v>1</v>
      </c>
      <c r="AM792" s="78">
        <v>0</v>
      </c>
    </row>
    <row r="793" spans="1:39" s="40" customFormat="1" ht="15" hidden="1" customHeight="1">
      <c r="A793" s="166" t="s">
        <v>679</v>
      </c>
      <c r="B793" s="162"/>
      <c r="C793" s="312" t="s">
        <v>167</v>
      </c>
      <c r="D793" s="8"/>
      <c r="E793" s="53"/>
      <c r="F793" s="53"/>
      <c r="G793" s="53"/>
      <c r="H793" s="53"/>
      <c r="I793" s="53"/>
      <c r="J793" s="53"/>
      <c r="K793" s="10"/>
      <c r="L793" s="10"/>
      <c r="M793" s="10"/>
      <c r="N793" s="10"/>
      <c r="O793" s="10"/>
      <c r="P793" s="10"/>
      <c r="Q793" s="10"/>
      <c r="R793" s="10"/>
      <c r="S793" s="10"/>
      <c r="T793" s="10"/>
      <c r="U793" s="10"/>
      <c r="V793" s="10"/>
      <c r="W793" s="531">
        <v>0</v>
      </c>
      <c r="X793" s="531"/>
      <c r="Y793" s="531"/>
      <c r="Z793" s="531"/>
      <c r="AA793" s="531"/>
      <c r="AB793" s="531"/>
      <c r="AC793" s="316"/>
      <c r="AD793" s="531">
        <v>129708353</v>
      </c>
      <c r="AE793" s="531"/>
      <c r="AF793" s="531"/>
      <c r="AG793" s="531"/>
      <c r="AH793" s="531"/>
      <c r="AI793" s="531"/>
      <c r="AJ793" s="84"/>
      <c r="AK793" s="78"/>
      <c r="AL793" s="78">
        <v>0</v>
      </c>
      <c r="AM793" s="78">
        <v>0</v>
      </c>
    </row>
    <row r="794" spans="1:39" s="40" customFormat="1" ht="15" customHeight="1">
      <c r="A794" s="166" t="s">
        <v>679</v>
      </c>
      <c r="B794" s="162"/>
      <c r="C794" s="312" t="s">
        <v>103</v>
      </c>
      <c r="D794" s="8"/>
      <c r="E794" s="53"/>
      <c r="F794" s="53"/>
      <c r="G794" s="53"/>
      <c r="H794" s="53"/>
      <c r="I794" s="53"/>
      <c r="J794" s="53"/>
      <c r="K794" s="10"/>
      <c r="L794" s="10"/>
      <c r="M794" s="10"/>
      <c r="N794" s="10"/>
      <c r="O794" s="10"/>
      <c r="P794" s="10"/>
      <c r="Q794" s="10"/>
      <c r="R794" s="10"/>
      <c r="S794" s="10"/>
      <c r="T794" s="10"/>
      <c r="U794" s="10"/>
      <c r="V794" s="10"/>
      <c r="W794" s="531"/>
      <c r="X794" s="531"/>
      <c r="Y794" s="531"/>
      <c r="Z794" s="531"/>
      <c r="AA794" s="531"/>
      <c r="AB794" s="531"/>
      <c r="AC794" s="316"/>
      <c r="AD794" s="531"/>
      <c r="AE794" s="531"/>
      <c r="AF794" s="531"/>
      <c r="AG794" s="531"/>
      <c r="AH794" s="531"/>
      <c r="AI794" s="531"/>
      <c r="AJ794" s="84"/>
      <c r="AK794" s="78"/>
      <c r="AL794" s="78">
        <v>1</v>
      </c>
      <c r="AM794" s="78">
        <v>0</v>
      </c>
    </row>
    <row r="795" spans="1:39" s="40" customFormat="1" ht="15" hidden="1" customHeight="1">
      <c r="A795" s="166" t="s">
        <v>679</v>
      </c>
      <c r="B795" s="162"/>
      <c r="C795" s="312" t="s">
        <v>238</v>
      </c>
      <c r="D795" s="8"/>
      <c r="E795" s="53"/>
      <c r="F795" s="53"/>
      <c r="G795" s="53"/>
      <c r="H795" s="53"/>
      <c r="I795" s="53"/>
      <c r="J795" s="53"/>
      <c r="K795" s="10"/>
      <c r="L795" s="10"/>
      <c r="M795" s="10"/>
      <c r="N795" s="10"/>
      <c r="O795" s="10"/>
      <c r="P795" s="10"/>
      <c r="Q795" s="10"/>
      <c r="R795" s="10"/>
      <c r="S795" s="10"/>
      <c r="T795" s="10"/>
      <c r="U795" s="10"/>
      <c r="V795" s="10"/>
      <c r="W795" s="531">
        <v>0</v>
      </c>
      <c r="X795" s="531"/>
      <c r="Y795" s="531"/>
      <c r="Z795" s="531"/>
      <c r="AA795" s="531"/>
      <c r="AB795" s="531"/>
      <c r="AC795" s="316"/>
      <c r="AD795" s="531">
        <v>0</v>
      </c>
      <c r="AE795" s="531"/>
      <c r="AF795" s="531"/>
      <c r="AG795" s="531"/>
      <c r="AH795" s="531"/>
      <c r="AI795" s="531"/>
      <c r="AJ795" s="84"/>
      <c r="AK795" s="78"/>
      <c r="AL795" s="78">
        <v>0</v>
      </c>
      <c r="AM795" s="78">
        <v>0</v>
      </c>
    </row>
    <row r="796" spans="1:39" s="40" customFormat="1" ht="15" hidden="1" customHeight="1">
      <c r="A796" s="166" t="s">
        <v>679</v>
      </c>
      <c r="B796" s="162"/>
      <c r="C796" s="312" t="s">
        <v>104</v>
      </c>
      <c r="D796" s="8"/>
      <c r="E796" s="53"/>
      <c r="F796" s="53"/>
      <c r="G796" s="53"/>
      <c r="H796" s="53"/>
      <c r="I796" s="53"/>
      <c r="J796" s="53"/>
      <c r="K796" s="10"/>
      <c r="L796" s="10"/>
      <c r="M796" s="10"/>
      <c r="N796" s="10"/>
      <c r="O796" s="10"/>
      <c r="P796" s="10"/>
      <c r="Q796" s="10"/>
      <c r="R796" s="10"/>
      <c r="S796" s="10"/>
      <c r="T796" s="10"/>
      <c r="U796" s="10"/>
      <c r="V796" s="10"/>
      <c r="W796" s="531">
        <v>0</v>
      </c>
      <c r="X796" s="531"/>
      <c r="Y796" s="531"/>
      <c r="Z796" s="531"/>
      <c r="AA796" s="531"/>
      <c r="AB796" s="531"/>
      <c r="AC796" s="316"/>
      <c r="AD796" s="531">
        <v>0</v>
      </c>
      <c r="AE796" s="531"/>
      <c r="AF796" s="531"/>
      <c r="AG796" s="531"/>
      <c r="AH796" s="531"/>
      <c r="AI796" s="531"/>
      <c r="AJ796" s="84"/>
      <c r="AK796" s="78"/>
      <c r="AL796" s="78">
        <v>0</v>
      </c>
      <c r="AM796" s="78">
        <v>0</v>
      </c>
    </row>
    <row r="797" spans="1:39" s="40" customFormat="1" ht="15" customHeight="1">
      <c r="A797" s="166" t="s">
        <v>679</v>
      </c>
      <c r="B797" s="162"/>
      <c r="C797" s="312" t="s">
        <v>313</v>
      </c>
      <c r="D797" s="8"/>
      <c r="E797" s="53"/>
      <c r="F797" s="53"/>
      <c r="G797" s="53"/>
      <c r="H797" s="53"/>
      <c r="I797" s="53"/>
      <c r="J797" s="53"/>
      <c r="K797" s="10"/>
      <c r="L797" s="10"/>
      <c r="M797" s="10"/>
      <c r="N797" s="10"/>
      <c r="O797" s="10"/>
      <c r="P797" s="10"/>
      <c r="Q797" s="10"/>
      <c r="R797" s="10"/>
      <c r="S797" s="10"/>
      <c r="T797" s="10"/>
      <c r="U797" s="10"/>
      <c r="V797" s="10"/>
      <c r="W797" s="531"/>
      <c r="X797" s="531"/>
      <c r="Y797" s="531"/>
      <c r="Z797" s="531"/>
      <c r="AA797" s="531"/>
      <c r="AB797" s="531"/>
      <c r="AC797" s="316"/>
      <c r="AD797" s="531"/>
      <c r="AE797" s="531"/>
      <c r="AF797" s="531"/>
      <c r="AG797" s="531"/>
      <c r="AH797" s="531"/>
      <c r="AI797" s="531"/>
      <c r="AJ797" s="84"/>
      <c r="AK797" s="78"/>
      <c r="AL797" s="78">
        <v>1</v>
      </c>
      <c r="AM797" s="78">
        <v>0</v>
      </c>
    </row>
    <row r="798" spans="1:39" s="40" customFormat="1" ht="15" hidden="1" customHeight="1">
      <c r="A798" s="166"/>
      <c r="B798" s="162"/>
      <c r="C798" s="312" t="s">
        <v>105</v>
      </c>
      <c r="D798" s="8"/>
      <c r="E798" s="53"/>
      <c r="F798" s="53"/>
      <c r="G798" s="53"/>
      <c r="H798" s="53"/>
      <c r="I798" s="53"/>
      <c r="J798" s="53"/>
      <c r="K798" s="10"/>
      <c r="L798" s="10"/>
      <c r="M798" s="10"/>
      <c r="N798" s="10"/>
      <c r="O798" s="10"/>
      <c r="P798" s="10"/>
      <c r="Q798" s="10"/>
      <c r="R798" s="10"/>
      <c r="S798" s="10"/>
      <c r="T798" s="10"/>
      <c r="U798" s="10"/>
      <c r="V798" s="10"/>
      <c r="W798" s="531">
        <v>0</v>
      </c>
      <c r="X798" s="531"/>
      <c r="Y798" s="531"/>
      <c r="Z798" s="531"/>
      <c r="AA798" s="531"/>
      <c r="AB798" s="531"/>
      <c r="AC798" s="316"/>
      <c r="AD798" s="531">
        <v>0</v>
      </c>
      <c r="AE798" s="531"/>
      <c r="AF798" s="531"/>
      <c r="AG798" s="531"/>
      <c r="AH798" s="531"/>
      <c r="AI798" s="531"/>
      <c r="AJ798" s="84"/>
      <c r="AK798" s="78"/>
      <c r="AL798" s="78">
        <v>0</v>
      </c>
      <c r="AM798" s="78">
        <v>0</v>
      </c>
    </row>
    <row r="799" spans="1:39" s="40" customFormat="1" ht="15" hidden="1" customHeight="1">
      <c r="A799" s="166"/>
      <c r="B799" s="162"/>
      <c r="C799" s="312" t="s">
        <v>141</v>
      </c>
      <c r="D799" s="8" t="s">
        <v>402</v>
      </c>
      <c r="E799" s="53"/>
      <c r="F799" s="53"/>
      <c r="G799" s="53"/>
      <c r="H799" s="53"/>
      <c r="I799" s="53"/>
      <c r="J799" s="53"/>
      <c r="K799" s="10"/>
      <c r="L799" s="10"/>
      <c r="M799" s="10"/>
      <c r="N799" s="10"/>
      <c r="O799" s="10"/>
      <c r="P799" s="10"/>
      <c r="Q799" s="10"/>
      <c r="R799" s="10"/>
      <c r="S799" s="10"/>
      <c r="T799" s="10"/>
      <c r="U799" s="10"/>
      <c r="V799" s="10"/>
      <c r="W799" s="532">
        <v>0</v>
      </c>
      <c r="X799" s="532"/>
      <c r="Y799" s="532"/>
      <c r="Z799" s="532"/>
      <c r="AA799" s="532"/>
      <c r="AB799" s="532"/>
      <c r="AC799" s="363"/>
      <c r="AD799" s="532">
        <v>0</v>
      </c>
      <c r="AE799" s="532"/>
      <c r="AF799" s="532"/>
      <c r="AG799" s="532"/>
      <c r="AH799" s="532"/>
      <c r="AI799" s="532"/>
      <c r="AJ799" s="84"/>
      <c r="AK799" s="78"/>
      <c r="AL799" s="78">
        <v>0</v>
      </c>
      <c r="AM799" s="78">
        <v>0</v>
      </c>
    </row>
    <row r="800" spans="1:39" s="40" customFormat="1" ht="15" hidden="1" customHeight="1">
      <c r="A800" s="166"/>
      <c r="B800" s="162"/>
      <c r="C800" s="312" t="s">
        <v>141</v>
      </c>
      <c r="D800" s="8" t="s">
        <v>445</v>
      </c>
      <c r="E800" s="53"/>
      <c r="F800" s="53"/>
      <c r="G800" s="53"/>
      <c r="H800" s="53"/>
      <c r="I800" s="53"/>
      <c r="J800" s="53"/>
      <c r="K800" s="10"/>
      <c r="L800" s="10"/>
      <c r="M800" s="10"/>
      <c r="N800" s="10"/>
      <c r="O800" s="10"/>
      <c r="P800" s="10"/>
      <c r="Q800" s="10"/>
      <c r="R800" s="10"/>
      <c r="S800" s="10"/>
      <c r="T800" s="10"/>
      <c r="U800" s="10"/>
      <c r="V800" s="10"/>
      <c r="W800" s="532">
        <v>0</v>
      </c>
      <c r="X800" s="532"/>
      <c r="Y800" s="532"/>
      <c r="Z800" s="532"/>
      <c r="AA800" s="532"/>
      <c r="AB800" s="532"/>
      <c r="AC800" s="363"/>
      <c r="AD800" s="532">
        <v>0</v>
      </c>
      <c r="AE800" s="532"/>
      <c r="AF800" s="532"/>
      <c r="AG800" s="532"/>
      <c r="AH800" s="532"/>
      <c r="AI800" s="532"/>
      <c r="AJ800" s="84"/>
      <c r="AK800" s="78"/>
      <c r="AL800" s="78">
        <v>0</v>
      </c>
      <c r="AM800" s="78">
        <v>0</v>
      </c>
    </row>
    <row r="801" spans="1:39" s="40" customFormat="1" ht="15" hidden="1" customHeight="1">
      <c r="A801" s="166"/>
      <c r="B801" s="162"/>
      <c r="C801" s="312" t="s">
        <v>141</v>
      </c>
      <c r="D801" s="8" t="s">
        <v>450</v>
      </c>
      <c r="E801" s="53"/>
      <c r="F801" s="53"/>
      <c r="G801" s="53"/>
      <c r="H801" s="53"/>
      <c r="I801" s="53"/>
      <c r="J801" s="53"/>
      <c r="K801" s="10"/>
      <c r="L801" s="10"/>
      <c r="M801" s="10"/>
      <c r="N801" s="10"/>
      <c r="O801" s="10"/>
      <c r="P801" s="10"/>
      <c r="Q801" s="10"/>
      <c r="R801" s="10"/>
      <c r="S801" s="10"/>
      <c r="T801" s="10"/>
      <c r="U801" s="10"/>
      <c r="V801" s="10"/>
      <c r="W801" s="532">
        <v>0</v>
      </c>
      <c r="X801" s="532"/>
      <c r="Y801" s="532"/>
      <c r="Z801" s="532"/>
      <c r="AA801" s="532"/>
      <c r="AB801" s="532"/>
      <c r="AC801" s="363"/>
      <c r="AD801" s="532">
        <v>0</v>
      </c>
      <c r="AE801" s="532"/>
      <c r="AF801" s="532"/>
      <c r="AG801" s="532"/>
      <c r="AH801" s="532"/>
      <c r="AI801" s="532"/>
      <c r="AJ801" s="84"/>
      <c r="AK801" s="78"/>
      <c r="AL801" s="78">
        <v>0</v>
      </c>
      <c r="AM801" s="78">
        <v>0</v>
      </c>
    </row>
    <row r="802" spans="1:39" s="40" customFormat="1" ht="15" hidden="1" customHeight="1">
      <c r="A802" s="166"/>
      <c r="B802" s="162"/>
      <c r="C802" s="312" t="s">
        <v>141</v>
      </c>
      <c r="D802" s="8" t="s">
        <v>250</v>
      </c>
      <c r="E802" s="53"/>
      <c r="F802" s="53"/>
      <c r="G802" s="53"/>
      <c r="H802" s="53"/>
      <c r="I802" s="53"/>
      <c r="J802" s="53"/>
      <c r="K802" s="10"/>
      <c r="L802" s="10"/>
      <c r="M802" s="10"/>
      <c r="N802" s="10"/>
      <c r="O802" s="10"/>
      <c r="P802" s="10"/>
      <c r="Q802" s="10"/>
      <c r="R802" s="10"/>
      <c r="S802" s="10"/>
      <c r="T802" s="10"/>
      <c r="U802" s="10"/>
      <c r="V802" s="10"/>
      <c r="W802" s="532">
        <v>0</v>
      </c>
      <c r="X802" s="532"/>
      <c r="Y802" s="532"/>
      <c r="Z802" s="532"/>
      <c r="AA802" s="532"/>
      <c r="AB802" s="532"/>
      <c r="AC802" s="363"/>
      <c r="AD802" s="532">
        <v>0</v>
      </c>
      <c r="AE802" s="532"/>
      <c r="AF802" s="532"/>
      <c r="AG802" s="532"/>
      <c r="AH802" s="532"/>
      <c r="AI802" s="532"/>
      <c r="AJ802" s="84"/>
      <c r="AK802" s="78"/>
      <c r="AL802" s="78">
        <v>0</v>
      </c>
      <c r="AM802" s="78">
        <v>0</v>
      </c>
    </row>
    <row r="803" spans="1:39" s="40" customFormat="1" ht="15" hidden="1" customHeight="1">
      <c r="A803" s="166" t="s">
        <v>679</v>
      </c>
      <c r="B803" s="162"/>
      <c r="C803" s="312" t="s">
        <v>141</v>
      </c>
      <c r="D803" s="8" t="s">
        <v>251</v>
      </c>
      <c r="E803" s="53"/>
      <c r="F803" s="53"/>
      <c r="G803" s="53"/>
      <c r="H803" s="53"/>
      <c r="I803" s="53"/>
      <c r="J803" s="53"/>
      <c r="K803" s="10"/>
      <c r="L803" s="10"/>
      <c r="M803" s="10"/>
      <c r="N803" s="10"/>
      <c r="O803" s="10"/>
      <c r="P803" s="10"/>
      <c r="Q803" s="10"/>
      <c r="R803" s="10"/>
      <c r="S803" s="10"/>
      <c r="T803" s="10"/>
      <c r="U803" s="10"/>
      <c r="V803" s="10"/>
      <c r="W803" s="532">
        <v>0</v>
      </c>
      <c r="X803" s="532"/>
      <c r="Y803" s="532"/>
      <c r="Z803" s="532"/>
      <c r="AA803" s="532"/>
      <c r="AB803" s="532"/>
      <c r="AC803" s="363"/>
      <c r="AD803" s="532">
        <v>0</v>
      </c>
      <c r="AE803" s="532"/>
      <c r="AF803" s="532"/>
      <c r="AG803" s="532"/>
      <c r="AH803" s="532"/>
      <c r="AI803" s="532"/>
      <c r="AJ803" s="84"/>
      <c r="AK803" s="78"/>
      <c r="AL803" s="78">
        <v>0</v>
      </c>
      <c r="AM803" s="78">
        <v>0</v>
      </c>
    </row>
    <row r="804" spans="1:39" ht="15" customHeight="1">
      <c r="A804" s="166"/>
      <c r="C804" s="303"/>
      <c r="D804" s="53"/>
      <c r="E804" s="53"/>
      <c r="F804" s="53"/>
      <c r="G804" s="53"/>
      <c r="H804" s="53"/>
      <c r="I804" s="53"/>
      <c r="J804" s="53"/>
      <c r="K804" s="53"/>
      <c r="L804" s="53"/>
      <c r="M804" s="53"/>
      <c r="N804" s="53"/>
      <c r="O804" s="53"/>
      <c r="P804" s="53"/>
      <c r="Q804" s="53"/>
      <c r="R804" s="53"/>
      <c r="S804" s="53"/>
      <c r="T804" s="53"/>
      <c r="U804" s="53"/>
      <c r="V804" s="53"/>
      <c r="W804" s="316"/>
      <c r="X804" s="316"/>
      <c r="Y804" s="316"/>
      <c r="Z804" s="316"/>
      <c r="AA804" s="316"/>
      <c r="AB804" s="316"/>
      <c r="AC804" s="316"/>
      <c r="AD804" s="316"/>
      <c r="AE804" s="316"/>
      <c r="AF804" s="316"/>
      <c r="AG804" s="316"/>
      <c r="AH804" s="316"/>
      <c r="AI804" s="316"/>
      <c r="AL804" s="78">
        <v>1</v>
      </c>
      <c r="AM804" s="78">
        <v>0</v>
      </c>
    </row>
    <row r="805" spans="1:39" s="11" customFormat="1" ht="15" customHeight="1" thickBot="1">
      <c r="A805" s="166" t="s">
        <v>679</v>
      </c>
      <c r="B805" s="162"/>
      <c r="C805" s="303"/>
      <c r="D805" s="14"/>
      <c r="E805" s="13"/>
      <c r="F805" s="13"/>
      <c r="G805" s="13"/>
      <c r="H805" s="13"/>
      <c r="I805" s="13"/>
      <c r="J805" s="13"/>
      <c r="K805" s="15"/>
      <c r="L805" s="15"/>
      <c r="M805" s="15"/>
      <c r="N805" s="15"/>
      <c r="O805" s="15"/>
      <c r="P805" s="15"/>
      <c r="Q805" s="15"/>
      <c r="R805" s="15"/>
      <c r="S805" s="15"/>
      <c r="T805" s="15"/>
      <c r="U805" s="15"/>
      <c r="V805" s="15"/>
      <c r="W805" s="502">
        <v>612057322</v>
      </c>
      <c r="X805" s="502"/>
      <c r="Y805" s="502"/>
      <c r="Z805" s="502"/>
      <c r="AA805" s="502"/>
      <c r="AB805" s="502"/>
      <c r="AC805" s="77"/>
      <c r="AD805" s="502">
        <v>598584833</v>
      </c>
      <c r="AE805" s="502"/>
      <c r="AF805" s="502"/>
      <c r="AG805" s="502"/>
      <c r="AH805" s="502"/>
      <c r="AI805" s="502"/>
      <c r="AJ805" s="76"/>
      <c r="AK805" s="78"/>
      <c r="AL805" s="78">
        <v>1</v>
      </c>
      <c r="AM805" s="78">
        <v>0</v>
      </c>
    </row>
    <row r="806" spans="1:39" s="11" customFormat="1" ht="15" customHeight="1" thickTop="1">
      <c r="A806" s="166" t="s">
        <v>679</v>
      </c>
      <c r="B806" s="162"/>
      <c r="C806" s="303"/>
      <c r="D806" s="16"/>
      <c r="E806" s="13"/>
      <c r="F806" s="13"/>
      <c r="G806" s="13"/>
      <c r="H806" s="13"/>
      <c r="I806" s="13"/>
      <c r="J806" s="13"/>
      <c r="K806" s="17"/>
      <c r="L806" s="17"/>
      <c r="M806" s="17"/>
      <c r="N806" s="17"/>
      <c r="O806" s="17"/>
      <c r="P806" s="17"/>
      <c r="Q806" s="17"/>
      <c r="R806" s="17"/>
      <c r="S806" s="17"/>
      <c r="T806" s="17"/>
      <c r="U806" s="17"/>
      <c r="V806" s="17"/>
      <c r="W806" s="76"/>
      <c r="X806" s="76"/>
      <c r="Y806" s="76"/>
      <c r="Z806" s="76"/>
      <c r="AA806" s="76"/>
      <c r="AB806" s="76"/>
      <c r="AC806" s="76"/>
      <c r="AD806" s="76"/>
      <c r="AE806" s="76"/>
      <c r="AF806" s="76"/>
      <c r="AG806" s="76"/>
      <c r="AH806" s="76"/>
      <c r="AI806" s="76"/>
      <c r="AJ806" s="76"/>
      <c r="AK806" s="78"/>
      <c r="AL806" s="78">
        <v>8</v>
      </c>
      <c r="AM806" s="78">
        <v>0</v>
      </c>
    </row>
    <row r="807" spans="1:39" ht="15" customHeight="1">
      <c r="A807" s="166">
        <v>23</v>
      </c>
      <c r="B807" s="162" t="s">
        <v>128</v>
      </c>
      <c r="C807" s="279" t="s">
        <v>229</v>
      </c>
      <c r="D807" s="53"/>
      <c r="E807" s="53"/>
      <c r="F807" s="53"/>
      <c r="G807" s="53"/>
      <c r="H807" s="53"/>
      <c r="I807" s="53"/>
      <c r="J807" s="53"/>
      <c r="K807" s="53"/>
      <c r="L807" s="53"/>
      <c r="M807" s="53"/>
      <c r="N807" s="53"/>
      <c r="O807" s="53"/>
      <c r="P807" s="53"/>
      <c r="Q807" s="53"/>
      <c r="R807" s="53"/>
      <c r="S807" s="53"/>
      <c r="T807" s="53"/>
      <c r="U807" s="53"/>
      <c r="V807" s="53"/>
      <c r="AL807" s="78">
        <v>8</v>
      </c>
      <c r="AM807" s="78">
        <v>0</v>
      </c>
    </row>
    <row r="808" spans="1:39" ht="30" customHeight="1">
      <c r="A808" s="264" t="s">
        <v>679</v>
      </c>
      <c r="C808" s="339"/>
      <c r="D808" s="53"/>
      <c r="E808" s="53"/>
      <c r="F808" s="53"/>
      <c r="G808" s="53"/>
      <c r="H808" s="53"/>
      <c r="I808" s="53"/>
      <c r="J808" s="53"/>
      <c r="K808" s="53"/>
      <c r="L808" s="53"/>
      <c r="M808" s="53"/>
      <c r="N808" s="53"/>
      <c r="O808" s="53"/>
      <c r="P808" s="53"/>
      <c r="Q808" s="53"/>
      <c r="R808" s="53"/>
      <c r="S808" s="53"/>
      <c r="T808" s="53"/>
      <c r="U808" s="53"/>
      <c r="V808" s="53"/>
      <c r="W808" s="497" t="str">
        <f>W788</f>
        <v>Từ 1/04/2015 đến 30/06/2015</v>
      </c>
      <c r="X808" s="498"/>
      <c r="Y808" s="498"/>
      <c r="Z808" s="498"/>
      <c r="AA808" s="498"/>
      <c r="AB808" s="498"/>
      <c r="AC808" s="100"/>
      <c r="AD808" s="497" t="str">
        <f>AD788</f>
        <v>Từ 1/04/2014
đến 30/06/2014</v>
      </c>
      <c r="AE808" s="497"/>
      <c r="AF808" s="497"/>
      <c r="AG808" s="497"/>
      <c r="AH808" s="497"/>
      <c r="AI808" s="497"/>
      <c r="AJ808" s="54"/>
      <c r="AL808" s="78">
        <v>8</v>
      </c>
      <c r="AM808" s="78">
        <v>0</v>
      </c>
    </row>
    <row r="809" spans="1:39" ht="15" customHeight="1">
      <c r="A809" s="264"/>
      <c r="C809" s="339"/>
      <c r="D809" s="53"/>
      <c r="E809" s="53"/>
      <c r="F809" s="53"/>
      <c r="G809" s="53"/>
      <c r="H809" s="53"/>
      <c r="I809" s="53"/>
      <c r="J809" s="53"/>
      <c r="K809" s="53"/>
      <c r="L809" s="53"/>
      <c r="M809" s="53"/>
      <c r="N809" s="53"/>
      <c r="O809" s="53"/>
      <c r="P809" s="53"/>
      <c r="Q809" s="53"/>
      <c r="R809" s="53"/>
      <c r="S809" s="53"/>
      <c r="T809" s="53"/>
      <c r="U809" s="53"/>
      <c r="V809" s="53"/>
      <c r="W809" s="528" t="s">
        <v>155</v>
      </c>
      <c r="X809" s="529"/>
      <c r="Y809" s="529"/>
      <c r="Z809" s="529"/>
      <c r="AA809" s="529"/>
      <c r="AB809" s="529"/>
      <c r="AC809" s="100"/>
      <c r="AD809" s="516" t="s">
        <v>155</v>
      </c>
      <c r="AE809" s="516"/>
      <c r="AF809" s="516"/>
      <c r="AG809" s="516"/>
      <c r="AH809" s="516"/>
      <c r="AI809" s="516"/>
      <c r="AJ809" s="54"/>
      <c r="AL809" s="78">
        <v>8</v>
      </c>
      <c r="AM809" s="78">
        <v>0</v>
      </c>
    </row>
    <row r="810" spans="1:39" s="40" customFormat="1" ht="15" customHeight="1">
      <c r="A810" s="166" t="s">
        <v>679</v>
      </c>
      <c r="B810" s="162"/>
      <c r="C810" s="312" t="s">
        <v>87</v>
      </c>
      <c r="D810" s="8"/>
      <c r="E810" s="53"/>
      <c r="F810" s="53"/>
      <c r="G810" s="53"/>
      <c r="H810" s="53"/>
      <c r="I810" s="53"/>
      <c r="J810" s="53"/>
      <c r="K810" s="10"/>
      <c r="L810" s="10"/>
      <c r="M810" s="10"/>
      <c r="N810" s="10"/>
      <c r="O810" s="10"/>
      <c r="P810" s="10"/>
      <c r="Q810" s="10"/>
      <c r="R810" s="10"/>
      <c r="S810" s="10"/>
      <c r="T810" s="10"/>
      <c r="U810" s="10"/>
      <c r="V810" s="10"/>
      <c r="W810" s="493">
        <v>371021786</v>
      </c>
      <c r="X810" s="493"/>
      <c r="Y810" s="493"/>
      <c r="Z810" s="493"/>
      <c r="AA810" s="493"/>
      <c r="AB810" s="493"/>
      <c r="AC810" s="139"/>
      <c r="AD810" s="493">
        <v>450614973</v>
      </c>
      <c r="AE810" s="493"/>
      <c r="AF810" s="493"/>
      <c r="AG810" s="493"/>
      <c r="AH810" s="493"/>
      <c r="AI810" s="493"/>
      <c r="AJ810" s="84"/>
      <c r="AK810" s="78"/>
      <c r="AL810" s="78">
        <v>1</v>
      </c>
      <c r="AM810" s="78">
        <v>0</v>
      </c>
    </row>
    <row r="811" spans="1:39" s="40" customFormat="1" ht="15" customHeight="1">
      <c r="A811" s="166"/>
      <c r="B811" s="162"/>
      <c r="C811" s="312" t="s">
        <v>445</v>
      </c>
      <c r="D811" s="8"/>
      <c r="E811" s="53"/>
      <c r="F811" s="53"/>
      <c r="G811" s="53"/>
      <c r="H811" s="53"/>
      <c r="I811" s="53"/>
      <c r="J811" s="53"/>
      <c r="K811" s="10"/>
      <c r="L811" s="10"/>
      <c r="M811" s="10"/>
      <c r="N811" s="10"/>
      <c r="O811" s="10"/>
      <c r="P811" s="10"/>
      <c r="Q811" s="10"/>
      <c r="R811" s="10"/>
      <c r="S811" s="10"/>
      <c r="T811" s="10"/>
      <c r="U811" s="10"/>
      <c r="V811" s="10"/>
      <c r="W811" s="493">
        <v>1261500</v>
      </c>
      <c r="X811" s="493"/>
      <c r="Y811" s="493"/>
      <c r="Z811" s="493"/>
      <c r="AA811" s="493"/>
      <c r="AB811" s="493"/>
      <c r="AC811" s="139"/>
      <c r="AD811" s="493">
        <v>2690000</v>
      </c>
      <c r="AE811" s="493"/>
      <c r="AF811" s="493"/>
      <c r="AG811" s="493"/>
      <c r="AH811" s="493"/>
      <c r="AI811" s="493"/>
      <c r="AJ811" s="84"/>
      <c r="AK811" s="78"/>
      <c r="AL811" s="78">
        <v>1</v>
      </c>
      <c r="AM811" s="78">
        <v>0</v>
      </c>
    </row>
    <row r="812" spans="1:39" s="40" customFormat="1" ht="15" customHeight="1">
      <c r="A812" s="166" t="s">
        <v>679</v>
      </c>
      <c r="B812" s="162"/>
      <c r="C812" s="312" t="s">
        <v>450</v>
      </c>
      <c r="D812" s="8"/>
      <c r="E812" s="53"/>
      <c r="F812" s="53"/>
      <c r="G812" s="53"/>
      <c r="H812" s="53"/>
      <c r="I812" s="53"/>
      <c r="J812" s="53"/>
      <c r="K812" s="10"/>
      <c r="L812" s="10"/>
      <c r="M812" s="10"/>
      <c r="N812" s="10"/>
      <c r="O812" s="10"/>
      <c r="P812" s="10"/>
      <c r="Q812" s="10"/>
      <c r="R812" s="10"/>
      <c r="S812" s="10"/>
      <c r="T812" s="10"/>
      <c r="U812" s="10"/>
      <c r="V812" s="10"/>
      <c r="W812" s="493">
        <v>35828264</v>
      </c>
      <c r="X812" s="493"/>
      <c r="Y812" s="493"/>
      <c r="Z812" s="493"/>
      <c r="AA812" s="493"/>
      <c r="AB812" s="493"/>
      <c r="AC812" s="139"/>
      <c r="AD812" s="493">
        <v>59765372</v>
      </c>
      <c r="AE812" s="493"/>
      <c r="AF812" s="493"/>
      <c r="AG812" s="493"/>
      <c r="AH812" s="493"/>
      <c r="AI812" s="493"/>
      <c r="AJ812" s="84"/>
      <c r="AK812" s="78"/>
      <c r="AL812" s="78">
        <v>1</v>
      </c>
      <c r="AM812" s="78">
        <v>0</v>
      </c>
    </row>
    <row r="813" spans="1:39" s="40" customFormat="1" ht="15" hidden="1" customHeight="1">
      <c r="A813" s="166" t="s">
        <v>679</v>
      </c>
      <c r="B813" s="162"/>
      <c r="C813" s="312" t="s">
        <v>88</v>
      </c>
      <c r="D813" s="8"/>
      <c r="E813" s="53"/>
      <c r="F813" s="53"/>
      <c r="G813" s="53"/>
      <c r="H813" s="53"/>
      <c r="I813" s="53"/>
      <c r="J813" s="53"/>
      <c r="K813" s="10"/>
      <c r="L813" s="10"/>
      <c r="M813" s="10"/>
      <c r="N813" s="10"/>
      <c r="O813" s="10"/>
      <c r="P813" s="10"/>
      <c r="Q813" s="10"/>
      <c r="R813" s="10"/>
      <c r="S813" s="10"/>
      <c r="T813" s="10"/>
      <c r="U813" s="10"/>
      <c r="V813" s="10"/>
      <c r="W813" s="493">
        <v>0</v>
      </c>
      <c r="X813" s="493"/>
      <c r="Y813" s="493"/>
      <c r="Z813" s="493"/>
      <c r="AA813" s="493"/>
      <c r="AB813" s="493"/>
      <c r="AC813" s="139"/>
      <c r="AD813" s="493">
        <v>150000000</v>
      </c>
      <c r="AE813" s="493"/>
      <c r="AF813" s="493"/>
      <c r="AG813" s="493"/>
      <c r="AH813" s="493"/>
      <c r="AI813" s="493"/>
      <c r="AJ813" s="84"/>
      <c r="AK813" s="78"/>
      <c r="AL813" s="78">
        <v>0</v>
      </c>
      <c r="AM813" s="78">
        <v>0</v>
      </c>
    </row>
    <row r="814" spans="1:39" s="40" customFormat="1" ht="15" customHeight="1">
      <c r="A814" s="166" t="s">
        <v>679</v>
      </c>
      <c r="B814" s="162"/>
      <c r="C814" s="312" t="s">
        <v>238</v>
      </c>
      <c r="D814" s="8"/>
      <c r="E814" s="53"/>
      <c r="F814" s="53"/>
      <c r="G814" s="53"/>
      <c r="H814" s="53"/>
      <c r="I814" s="53"/>
      <c r="J814" s="53"/>
      <c r="K814" s="10"/>
      <c r="L814" s="10"/>
      <c r="M814" s="10"/>
      <c r="N814" s="10"/>
      <c r="O814" s="10"/>
      <c r="P814" s="10"/>
      <c r="Q814" s="10"/>
      <c r="R814" s="10"/>
      <c r="S814" s="10"/>
      <c r="T814" s="10"/>
      <c r="U814" s="10"/>
      <c r="V814" s="10"/>
      <c r="W814" s="493">
        <v>0</v>
      </c>
      <c r="X814" s="493"/>
      <c r="Y814" s="493"/>
      <c r="Z814" s="493"/>
      <c r="AA814" s="493"/>
      <c r="AB814" s="493"/>
      <c r="AC814" s="139"/>
      <c r="AD814" s="493">
        <v>0</v>
      </c>
      <c r="AE814" s="493"/>
      <c r="AF814" s="493"/>
      <c r="AG814" s="493"/>
      <c r="AH814" s="493"/>
      <c r="AI814" s="493"/>
      <c r="AJ814" s="84"/>
      <c r="AK814" s="78"/>
      <c r="AL814" s="78">
        <v>1</v>
      </c>
      <c r="AM814" s="78">
        <v>0</v>
      </c>
    </row>
    <row r="815" spans="1:39" s="40" customFormat="1" ht="15" customHeight="1">
      <c r="A815" s="166" t="s">
        <v>679</v>
      </c>
      <c r="B815" s="162"/>
      <c r="C815" s="312" t="s">
        <v>250</v>
      </c>
      <c r="D815" s="8"/>
      <c r="E815" s="53"/>
      <c r="F815" s="53"/>
      <c r="G815" s="53"/>
      <c r="H815" s="53"/>
      <c r="I815" s="53"/>
      <c r="J815" s="53"/>
      <c r="K815" s="10"/>
      <c r="L815" s="10"/>
      <c r="M815" s="10"/>
      <c r="N815" s="10"/>
      <c r="O815" s="10"/>
      <c r="P815" s="10"/>
      <c r="Q815" s="10"/>
      <c r="R815" s="10"/>
      <c r="S815" s="10"/>
      <c r="T815" s="10"/>
      <c r="U815" s="10"/>
      <c r="V815" s="10"/>
      <c r="W815" s="493">
        <v>76008734</v>
      </c>
      <c r="X815" s="493"/>
      <c r="Y815" s="493"/>
      <c r="Z815" s="493"/>
      <c r="AA815" s="493"/>
      <c r="AB815" s="493"/>
      <c r="AC815" s="139"/>
      <c r="AD815" s="493">
        <v>15338761</v>
      </c>
      <c r="AE815" s="493"/>
      <c r="AF815" s="493"/>
      <c r="AG815" s="493"/>
      <c r="AH815" s="493"/>
      <c r="AI815" s="493"/>
      <c r="AJ815" s="84"/>
      <c r="AK815" s="78"/>
      <c r="AL815" s="78">
        <v>1</v>
      </c>
      <c r="AM815" s="78">
        <v>0</v>
      </c>
    </row>
    <row r="816" spans="1:39" s="40" customFormat="1" ht="15" customHeight="1">
      <c r="A816" s="166" t="s">
        <v>679</v>
      </c>
      <c r="B816" s="162"/>
      <c r="C816" s="312" t="s">
        <v>251</v>
      </c>
      <c r="D816" s="8"/>
      <c r="E816" s="53"/>
      <c r="F816" s="53"/>
      <c r="G816" s="53"/>
      <c r="H816" s="53"/>
      <c r="I816" s="53"/>
      <c r="J816" s="53"/>
      <c r="K816" s="10"/>
      <c r="L816" s="10"/>
      <c r="M816" s="10"/>
      <c r="N816" s="10"/>
      <c r="O816" s="10"/>
      <c r="P816" s="10"/>
      <c r="Q816" s="10"/>
      <c r="R816" s="10"/>
      <c r="S816" s="10"/>
      <c r="T816" s="10"/>
      <c r="U816" s="10"/>
      <c r="V816" s="10"/>
      <c r="W816" s="493">
        <v>67473143</v>
      </c>
      <c r="X816" s="493"/>
      <c r="Y816" s="493"/>
      <c r="Z816" s="493"/>
      <c r="AA816" s="493"/>
      <c r="AB816" s="493"/>
      <c r="AC816" s="139"/>
      <c r="AD816" s="493">
        <v>26221696</v>
      </c>
      <c r="AE816" s="493"/>
      <c r="AF816" s="493"/>
      <c r="AG816" s="493"/>
      <c r="AH816" s="493"/>
      <c r="AI816" s="493"/>
      <c r="AJ816" s="84"/>
      <c r="AK816" s="78"/>
      <c r="AL816" s="78">
        <v>1</v>
      </c>
      <c r="AM816" s="78">
        <v>0</v>
      </c>
    </row>
    <row r="817" spans="1:39" ht="15" customHeight="1">
      <c r="A817" s="166" t="s">
        <v>679</v>
      </c>
      <c r="C817" s="280"/>
      <c r="W817" s="139"/>
      <c r="X817" s="139"/>
      <c r="Y817" s="139"/>
      <c r="Z817" s="139"/>
      <c r="AA817" s="139"/>
      <c r="AB817" s="139"/>
      <c r="AC817" s="139"/>
      <c r="AD817" s="139"/>
      <c r="AE817" s="139"/>
      <c r="AF817" s="139"/>
      <c r="AG817" s="139"/>
      <c r="AH817" s="139"/>
      <c r="AI817" s="139"/>
      <c r="AL817" s="78">
        <v>1</v>
      </c>
      <c r="AM817" s="78">
        <v>0</v>
      </c>
    </row>
    <row r="818" spans="1:39" s="11" customFormat="1" ht="15" customHeight="1" thickBot="1">
      <c r="A818" s="166" t="s">
        <v>679</v>
      </c>
      <c r="B818" s="162"/>
      <c r="C818" s="303"/>
      <c r="D818" s="14"/>
      <c r="E818" s="13"/>
      <c r="F818" s="13"/>
      <c r="G818" s="13"/>
      <c r="H818" s="13"/>
      <c r="I818" s="13"/>
      <c r="J818" s="13"/>
      <c r="K818" s="15"/>
      <c r="L818" s="15"/>
      <c r="M818" s="15"/>
      <c r="N818" s="15"/>
      <c r="O818" s="15"/>
      <c r="P818" s="15"/>
      <c r="Q818" s="15"/>
      <c r="R818" s="15"/>
      <c r="S818" s="15"/>
      <c r="T818" s="15"/>
      <c r="U818" s="15"/>
      <c r="V818" s="15"/>
      <c r="W818" s="502">
        <v>551593427</v>
      </c>
      <c r="X818" s="502"/>
      <c r="Y818" s="502"/>
      <c r="Z818" s="502"/>
      <c r="AA818" s="502"/>
      <c r="AB818" s="502"/>
      <c r="AC818" s="77"/>
      <c r="AD818" s="502">
        <v>554630802</v>
      </c>
      <c r="AE818" s="502"/>
      <c r="AF818" s="502"/>
      <c r="AG818" s="502"/>
      <c r="AH818" s="502"/>
      <c r="AI818" s="502"/>
      <c r="AJ818" s="76"/>
      <c r="AK818" s="78"/>
      <c r="AL818" s="78">
        <v>1</v>
      </c>
      <c r="AM818" s="78">
        <v>0</v>
      </c>
    </row>
    <row r="819" spans="1:39" s="11" customFormat="1" ht="15" customHeight="1" thickTop="1">
      <c r="A819" s="166"/>
      <c r="B819" s="162"/>
      <c r="C819" s="303"/>
      <c r="D819" s="16"/>
      <c r="E819" s="13"/>
      <c r="F819" s="13"/>
      <c r="G819" s="13"/>
      <c r="H819" s="13"/>
      <c r="I819" s="13"/>
      <c r="J819" s="13"/>
      <c r="K819" s="17"/>
      <c r="L819" s="17"/>
      <c r="M819" s="17"/>
      <c r="N819" s="17"/>
      <c r="O819" s="17"/>
      <c r="P819" s="17"/>
      <c r="Q819" s="17"/>
      <c r="R819" s="17"/>
      <c r="S819" s="17"/>
      <c r="T819" s="17"/>
      <c r="U819" s="17"/>
      <c r="V819" s="17"/>
      <c r="W819" s="76"/>
      <c r="X819" s="76"/>
      <c r="Y819" s="76"/>
      <c r="Z819" s="76"/>
      <c r="AA819" s="76"/>
      <c r="AB819" s="76"/>
      <c r="AC819" s="76"/>
      <c r="AD819" s="76"/>
      <c r="AE819" s="76"/>
      <c r="AF819" s="76"/>
      <c r="AG819" s="76"/>
      <c r="AH819" s="76"/>
      <c r="AI819" s="76"/>
      <c r="AJ819" s="76"/>
      <c r="AK819" s="78"/>
      <c r="AL819" s="78">
        <v>7</v>
      </c>
      <c r="AM819" s="78">
        <v>0</v>
      </c>
    </row>
    <row r="820" spans="1:39" ht="15" customHeight="1">
      <c r="A820" s="166">
        <v>24</v>
      </c>
      <c r="B820" s="162" t="s">
        <v>128</v>
      </c>
      <c r="C820" s="279" t="s">
        <v>371</v>
      </c>
      <c r="D820" s="53"/>
      <c r="E820" s="53"/>
      <c r="F820" s="53"/>
      <c r="G820" s="53"/>
      <c r="H820" s="53"/>
      <c r="I820" s="53"/>
      <c r="J820" s="53"/>
      <c r="K820" s="53"/>
      <c r="L820" s="53"/>
      <c r="M820" s="53"/>
      <c r="N820" s="53"/>
      <c r="O820" s="53"/>
      <c r="P820" s="53"/>
      <c r="Q820" s="53"/>
      <c r="R820" s="53"/>
      <c r="S820" s="53"/>
      <c r="T820" s="53"/>
      <c r="U820" s="53"/>
      <c r="V820" s="53"/>
      <c r="AL820" s="78">
        <v>7</v>
      </c>
      <c r="AM820" s="78">
        <v>0</v>
      </c>
    </row>
    <row r="821" spans="1:39" ht="15" customHeight="1">
      <c r="A821" s="166" t="s">
        <v>679</v>
      </c>
      <c r="C821" s="279" t="s">
        <v>372</v>
      </c>
      <c r="D821" s="53"/>
      <c r="E821" s="53"/>
      <c r="F821" s="53"/>
      <c r="G821" s="53"/>
      <c r="H821" s="53"/>
      <c r="I821" s="53"/>
      <c r="J821" s="53"/>
      <c r="K821" s="53"/>
      <c r="L821" s="53"/>
      <c r="M821" s="53"/>
      <c r="N821" s="53"/>
      <c r="O821" s="53"/>
      <c r="P821" s="53"/>
      <c r="Q821" s="53"/>
      <c r="R821" s="53"/>
      <c r="S821" s="53"/>
      <c r="T821" s="53"/>
      <c r="U821" s="53"/>
      <c r="V821" s="53"/>
      <c r="AL821" s="78">
        <v>7</v>
      </c>
      <c r="AM821" s="78">
        <v>0</v>
      </c>
    </row>
    <row r="822" spans="1:39" ht="30" customHeight="1">
      <c r="A822" s="264" t="s">
        <v>679</v>
      </c>
      <c r="C822" s="339"/>
      <c r="D822" s="53"/>
      <c r="E822" s="53"/>
      <c r="F822" s="53"/>
      <c r="G822" s="53"/>
      <c r="H822" s="53"/>
      <c r="I822" s="53"/>
      <c r="J822" s="53"/>
      <c r="K822" s="53"/>
      <c r="L822" s="53"/>
      <c r="M822" s="53"/>
      <c r="N822" s="53"/>
      <c r="O822" s="53"/>
      <c r="P822" s="53"/>
      <c r="Q822" s="53"/>
      <c r="R822" s="53"/>
      <c r="S822" s="53"/>
      <c r="T822" s="53"/>
      <c r="U822" s="53"/>
      <c r="V822" s="53"/>
      <c r="W822" s="497" t="str">
        <f>W808</f>
        <v>Từ 1/04/2015 đến 30/06/2015</v>
      </c>
      <c r="X822" s="498"/>
      <c r="Y822" s="498"/>
      <c r="Z822" s="498"/>
      <c r="AA822" s="498"/>
      <c r="AB822" s="498"/>
      <c r="AC822" s="100"/>
      <c r="AD822" s="497" t="str">
        <f>AD808</f>
        <v>Từ 1/04/2014
đến 30/06/2014</v>
      </c>
      <c r="AE822" s="497"/>
      <c r="AF822" s="497"/>
      <c r="AG822" s="497"/>
      <c r="AH822" s="497"/>
      <c r="AI822" s="497"/>
      <c r="AJ822" s="54"/>
      <c r="AL822" s="78">
        <v>7</v>
      </c>
      <c r="AM822" s="78">
        <v>0</v>
      </c>
    </row>
    <row r="823" spans="1:39" ht="15" customHeight="1">
      <c r="A823" s="264"/>
      <c r="C823" s="339"/>
      <c r="D823" s="53"/>
      <c r="E823" s="53"/>
      <c r="F823" s="53"/>
      <c r="G823" s="53"/>
      <c r="H823" s="53"/>
      <c r="I823" s="53"/>
      <c r="J823" s="53"/>
      <c r="K823" s="53"/>
      <c r="L823" s="53"/>
      <c r="M823" s="53"/>
      <c r="N823" s="53"/>
      <c r="O823" s="53"/>
      <c r="P823" s="53"/>
      <c r="Q823" s="53"/>
      <c r="R823" s="53"/>
      <c r="S823" s="53"/>
      <c r="T823" s="53"/>
      <c r="U823" s="53"/>
      <c r="V823" s="53"/>
      <c r="W823" s="528" t="s">
        <v>155</v>
      </c>
      <c r="X823" s="529"/>
      <c r="Y823" s="529"/>
      <c r="Z823" s="529"/>
      <c r="AA823" s="529"/>
      <c r="AB823" s="529"/>
      <c r="AC823" s="100"/>
      <c r="AD823" s="516" t="s">
        <v>155</v>
      </c>
      <c r="AE823" s="516"/>
      <c r="AF823" s="516"/>
      <c r="AG823" s="516"/>
      <c r="AH823" s="516"/>
      <c r="AI823" s="516"/>
      <c r="AJ823" s="54"/>
      <c r="AL823" s="78">
        <v>7</v>
      </c>
      <c r="AM823" s="78">
        <v>0</v>
      </c>
    </row>
    <row r="824" spans="1:39" s="11" customFormat="1" ht="20.25" customHeight="1">
      <c r="A824" s="283" t="s">
        <v>679</v>
      </c>
      <c r="B824" s="145"/>
      <c r="C824" s="280" t="s">
        <v>256</v>
      </c>
      <c r="D824" s="8"/>
      <c r="E824" s="53"/>
      <c r="F824" s="53"/>
      <c r="G824" s="53"/>
      <c r="H824" s="53"/>
      <c r="I824" s="53"/>
      <c r="J824" s="53"/>
      <c r="K824" s="10"/>
      <c r="L824" s="10"/>
      <c r="M824" s="10"/>
      <c r="N824" s="10"/>
      <c r="O824" s="10"/>
      <c r="P824" s="10"/>
      <c r="Q824" s="10"/>
      <c r="R824" s="10"/>
      <c r="S824" s="10"/>
      <c r="T824" s="10"/>
      <c r="U824" s="10"/>
      <c r="V824" s="10"/>
      <c r="W824" s="493">
        <v>-871739169</v>
      </c>
      <c r="X824" s="493"/>
      <c r="Y824" s="493"/>
      <c r="Z824" s="493"/>
      <c r="AA824" s="493"/>
      <c r="AB824" s="493"/>
      <c r="AC824" s="139"/>
      <c r="AD824" s="493">
        <v>-761377472</v>
      </c>
      <c r="AE824" s="493"/>
      <c r="AF824" s="493"/>
      <c r="AG824" s="493"/>
      <c r="AH824" s="493"/>
      <c r="AI824" s="493"/>
      <c r="AJ824" s="79"/>
      <c r="AK824" s="78"/>
      <c r="AL824" s="78">
        <v>1</v>
      </c>
      <c r="AM824" s="78">
        <v>0</v>
      </c>
    </row>
    <row r="825" spans="1:39" s="40" customFormat="1" ht="39.75" customHeight="1">
      <c r="A825" s="166" t="s">
        <v>679</v>
      </c>
      <c r="B825" s="162"/>
      <c r="C825" s="580" t="s">
        <v>318</v>
      </c>
      <c r="D825" s="580"/>
      <c r="E825" s="580"/>
      <c r="F825" s="580"/>
      <c r="G825" s="580"/>
      <c r="H825" s="580"/>
      <c r="I825" s="580"/>
      <c r="J825" s="580"/>
      <c r="K825" s="580"/>
      <c r="L825" s="580"/>
      <c r="M825" s="580"/>
      <c r="N825" s="580"/>
      <c r="O825" s="580"/>
      <c r="P825" s="580"/>
      <c r="Q825" s="364"/>
      <c r="R825" s="365"/>
      <c r="S825" s="364"/>
      <c r="T825" s="338"/>
      <c r="U825" s="338"/>
      <c r="V825" s="53"/>
      <c r="W825" s="493"/>
      <c r="X825" s="493"/>
      <c r="Y825" s="493"/>
      <c r="Z825" s="493"/>
      <c r="AA825" s="493"/>
      <c r="AB825" s="493"/>
      <c r="AC825" s="139"/>
      <c r="AD825" s="493">
        <v>0</v>
      </c>
      <c r="AE825" s="493"/>
      <c r="AF825" s="493"/>
      <c r="AG825" s="493"/>
      <c r="AH825" s="493"/>
      <c r="AI825" s="493"/>
      <c r="AJ825" s="84"/>
      <c r="AK825" s="78"/>
      <c r="AL825" s="78">
        <v>1</v>
      </c>
      <c r="AM825" s="78">
        <v>0</v>
      </c>
    </row>
    <row r="826" spans="1:39" s="40" customFormat="1" ht="15" hidden="1" customHeight="1">
      <c r="A826" s="166" t="s">
        <v>679</v>
      </c>
      <c r="B826" s="162"/>
      <c r="C826" s="366" t="s">
        <v>141</v>
      </c>
      <c r="D826" s="19" t="s">
        <v>403</v>
      </c>
      <c r="E826" s="19"/>
      <c r="F826" s="19"/>
      <c r="G826" s="19"/>
      <c r="H826" s="19"/>
      <c r="I826" s="19"/>
      <c r="J826" s="19"/>
      <c r="K826" s="19"/>
      <c r="L826" s="19"/>
      <c r="M826" s="19"/>
      <c r="N826" s="19"/>
      <c r="O826" s="19"/>
      <c r="P826" s="19"/>
      <c r="Q826" s="19"/>
      <c r="R826" s="19"/>
      <c r="S826" s="19"/>
      <c r="T826" s="338"/>
      <c r="U826" s="338"/>
      <c r="V826" s="53"/>
      <c r="W826" s="525">
        <v>0</v>
      </c>
      <c r="X826" s="525"/>
      <c r="Y826" s="525"/>
      <c r="Z826" s="525"/>
      <c r="AA826" s="525"/>
      <c r="AB826" s="525"/>
      <c r="AC826" s="226"/>
      <c r="AD826" s="525">
        <v>0</v>
      </c>
      <c r="AE826" s="525"/>
      <c r="AF826" s="525"/>
      <c r="AG826" s="525"/>
      <c r="AH826" s="525"/>
      <c r="AI826" s="525"/>
      <c r="AJ826" s="84"/>
      <c r="AK826" s="78"/>
      <c r="AL826" s="78">
        <v>0</v>
      </c>
      <c r="AM826" s="78">
        <v>0</v>
      </c>
    </row>
    <row r="827" spans="1:39" s="40" customFormat="1" ht="15" hidden="1" customHeight="1">
      <c r="A827" s="166" t="s">
        <v>679</v>
      </c>
      <c r="B827" s="162"/>
      <c r="C827" s="366" t="s">
        <v>141</v>
      </c>
      <c r="D827" s="19" t="s">
        <v>404</v>
      </c>
      <c r="E827" s="19"/>
      <c r="F827" s="19"/>
      <c r="G827" s="19"/>
      <c r="H827" s="19"/>
      <c r="I827" s="19"/>
      <c r="J827" s="19"/>
      <c r="K827" s="19"/>
      <c r="L827" s="19"/>
      <c r="M827" s="19"/>
      <c r="N827" s="19"/>
      <c r="O827" s="19"/>
      <c r="P827" s="19"/>
      <c r="Q827" s="19"/>
      <c r="R827" s="19"/>
      <c r="S827" s="19"/>
      <c r="T827" s="338"/>
      <c r="U827" s="338"/>
      <c r="V827" s="53"/>
      <c r="W827" s="525">
        <v>0</v>
      </c>
      <c r="X827" s="525"/>
      <c r="Y827" s="525"/>
      <c r="Z827" s="525"/>
      <c r="AA827" s="525"/>
      <c r="AB827" s="525"/>
      <c r="AC827" s="226"/>
      <c r="AD827" s="525">
        <v>0</v>
      </c>
      <c r="AE827" s="525"/>
      <c r="AF827" s="525"/>
      <c r="AG827" s="525"/>
      <c r="AH827" s="525"/>
      <c r="AI827" s="525"/>
      <c r="AJ827" s="84"/>
      <c r="AK827" s="78"/>
      <c r="AL827" s="78">
        <v>0</v>
      </c>
      <c r="AM827" s="78">
        <v>0</v>
      </c>
    </row>
    <row r="828" spans="1:39" s="40" customFormat="1" ht="15" hidden="1" customHeight="1">
      <c r="A828" s="166" t="s">
        <v>679</v>
      </c>
      <c r="B828" s="162"/>
      <c r="C828" s="156" t="s">
        <v>633</v>
      </c>
      <c r="D828" s="156"/>
      <c r="E828" s="156"/>
      <c r="F828" s="156"/>
      <c r="G828" s="156"/>
      <c r="H828" s="156"/>
      <c r="I828" s="156"/>
      <c r="J828" s="156"/>
      <c r="K828" s="156"/>
      <c r="L828" s="156"/>
      <c r="M828" s="156"/>
      <c r="N828" s="156"/>
      <c r="O828" s="156"/>
      <c r="P828" s="156"/>
      <c r="Q828" s="156"/>
      <c r="R828" s="156"/>
      <c r="S828" s="156"/>
      <c r="T828" s="338"/>
      <c r="U828" s="338"/>
      <c r="V828" s="53"/>
      <c r="W828" s="493">
        <v>122342770</v>
      </c>
      <c r="X828" s="493"/>
      <c r="Y828" s="493"/>
      <c r="Z828" s="493"/>
      <c r="AA828" s="493"/>
      <c r="AB828" s="493"/>
      <c r="AC828" s="139"/>
      <c r="AD828" s="522">
        <v>-317118108</v>
      </c>
      <c r="AE828" s="522"/>
      <c r="AF828" s="522"/>
      <c r="AG828" s="522"/>
      <c r="AH828" s="522"/>
      <c r="AI828" s="522"/>
      <c r="AJ828" s="84"/>
      <c r="AK828" s="78"/>
      <c r="AL828" s="78">
        <v>0</v>
      </c>
      <c r="AM828" s="78">
        <v>0</v>
      </c>
    </row>
    <row r="829" spans="1:39" s="40" customFormat="1" ht="15" hidden="1" customHeight="1">
      <c r="A829" s="166" t="s">
        <v>679</v>
      </c>
      <c r="B829" s="162"/>
      <c r="C829" s="156" t="s">
        <v>458</v>
      </c>
      <c r="D829" s="156"/>
      <c r="E829" s="156"/>
      <c r="F829" s="156"/>
      <c r="G829" s="156"/>
      <c r="H829" s="156"/>
      <c r="I829" s="156"/>
      <c r="J829" s="156"/>
      <c r="K829" s="156"/>
      <c r="L829" s="156"/>
      <c r="M829" s="156"/>
      <c r="N829" s="156"/>
      <c r="O829" s="156"/>
      <c r="P829" s="156"/>
      <c r="Q829" s="156"/>
      <c r="R829" s="156"/>
      <c r="S829" s="156"/>
      <c r="T829" s="338"/>
      <c r="U829" s="338"/>
      <c r="V829" s="53"/>
      <c r="W829" s="493">
        <v>0</v>
      </c>
      <c r="X829" s="493"/>
      <c r="Y829" s="493"/>
      <c r="Z829" s="493"/>
      <c r="AA829" s="493"/>
      <c r="AB829" s="493"/>
      <c r="AC829" s="139"/>
      <c r="AD829" s="493">
        <v>0</v>
      </c>
      <c r="AE829" s="493"/>
      <c r="AF829" s="493"/>
      <c r="AG829" s="493"/>
      <c r="AH829" s="493"/>
      <c r="AI829" s="493"/>
      <c r="AJ829" s="84"/>
      <c r="AK829" s="78"/>
      <c r="AL829" s="78">
        <v>0</v>
      </c>
      <c r="AM829" s="78">
        <v>0</v>
      </c>
    </row>
    <row r="830" spans="1:39" s="40" customFormat="1" ht="19.5" customHeight="1">
      <c r="A830" s="166" t="s">
        <v>679</v>
      </c>
      <c r="B830" s="162"/>
      <c r="C830" s="526" t="s">
        <v>634</v>
      </c>
      <c r="D830" s="526"/>
      <c r="E830" s="526"/>
      <c r="F830" s="526"/>
      <c r="G830" s="526"/>
      <c r="H830" s="526"/>
      <c r="I830" s="526"/>
      <c r="J830" s="526"/>
      <c r="K830" s="526"/>
      <c r="L830" s="526"/>
      <c r="M830" s="526"/>
      <c r="N830" s="526"/>
      <c r="O830" s="429"/>
      <c r="P830" s="429"/>
      <c r="Q830" s="429"/>
      <c r="R830" s="367"/>
      <c r="S830" s="429"/>
      <c r="T830" s="429"/>
      <c r="U830" s="156"/>
      <c r="V830" s="53"/>
      <c r="W830" s="493">
        <v>-871739169</v>
      </c>
      <c r="X830" s="493"/>
      <c r="Y830" s="493"/>
      <c r="Z830" s="493"/>
      <c r="AA830" s="493"/>
      <c r="AB830" s="493"/>
      <c r="AC830" s="139"/>
      <c r="AD830" s="493">
        <v>-761377472</v>
      </c>
      <c r="AE830" s="493"/>
      <c r="AF830" s="493"/>
      <c r="AG830" s="493"/>
      <c r="AH830" s="493"/>
      <c r="AI830" s="493"/>
      <c r="AJ830" s="84"/>
      <c r="AK830" s="78"/>
      <c r="AL830" s="78">
        <v>1</v>
      </c>
      <c r="AM830" s="78">
        <v>0</v>
      </c>
    </row>
    <row r="831" spans="1:39" s="40" customFormat="1" ht="15" customHeight="1">
      <c r="A831" s="166" t="s">
        <v>679</v>
      </c>
      <c r="B831" s="162"/>
      <c r="C831" s="312" t="s">
        <v>571</v>
      </c>
      <c r="D831" s="53"/>
      <c r="E831" s="53"/>
      <c r="F831" s="53"/>
      <c r="G831" s="53"/>
      <c r="H831" s="53"/>
      <c r="I831" s="53"/>
      <c r="J831" s="53"/>
      <c r="K831" s="53"/>
      <c r="L831" s="53"/>
      <c r="M831" s="53"/>
      <c r="N831" s="53"/>
      <c r="O831" s="53"/>
      <c r="P831" s="53"/>
      <c r="Q831" s="53"/>
      <c r="R831" s="53"/>
      <c r="S831" s="53"/>
      <c r="T831" s="338"/>
      <c r="U831" s="338"/>
      <c r="V831" s="53"/>
      <c r="W831" s="530"/>
      <c r="X831" s="530"/>
      <c r="Y831" s="530"/>
      <c r="Z831" s="530"/>
      <c r="AA831" s="530"/>
      <c r="AB831" s="530"/>
      <c r="AC831" s="368"/>
      <c r="AD831" s="530"/>
      <c r="AE831" s="530"/>
      <c r="AF831" s="530"/>
      <c r="AG831" s="530"/>
      <c r="AH831" s="530"/>
      <c r="AI831" s="530"/>
      <c r="AJ831" s="84"/>
      <c r="AK831" s="78"/>
      <c r="AL831" s="78">
        <v>1</v>
      </c>
      <c r="AM831" s="78">
        <v>0</v>
      </c>
    </row>
    <row r="832" spans="1:39" s="40" customFormat="1" ht="28.5" hidden="1" customHeight="1">
      <c r="A832" s="166"/>
      <c r="B832" s="162"/>
      <c r="C832" s="364" t="s">
        <v>505</v>
      </c>
      <c r="D832" s="364"/>
      <c r="E832" s="364"/>
      <c r="F832" s="364"/>
      <c r="G832" s="364"/>
      <c r="H832" s="364"/>
      <c r="I832" s="364"/>
      <c r="J832" s="364"/>
      <c r="K832" s="364"/>
      <c r="L832" s="364"/>
      <c r="M832" s="364"/>
      <c r="N832" s="364"/>
      <c r="O832" s="364"/>
      <c r="P832" s="364"/>
      <c r="Q832" s="364"/>
      <c r="R832" s="365"/>
      <c r="S832" s="364"/>
      <c r="T832" s="364"/>
      <c r="U832" s="338"/>
      <c r="V832" s="53"/>
      <c r="W832" s="493"/>
      <c r="X832" s="493"/>
      <c r="Y832" s="493"/>
      <c r="Z832" s="493"/>
      <c r="AA832" s="493"/>
      <c r="AB832" s="493"/>
      <c r="AC832" s="139"/>
      <c r="AD832" s="493"/>
      <c r="AE832" s="493"/>
      <c r="AF832" s="493"/>
      <c r="AG832" s="493"/>
      <c r="AH832" s="493"/>
      <c r="AI832" s="493"/>
      <c r="AJ832" s="84"/>
      <c r="AK832" s="78"/>
      <c r="AL832" s="78">
        <v>1</v>
      </c>
      <c r="AM832" s="78">
        <v>0</v>
      </c>
    </row>
    <row r="833" spans="1:39" s="40" customFormat="1" ht="15" hidden="1" customHeight="1">
      <c r="A833" s="166"/>
      <c r="B833" s="162"/>
      <c r="C833" s="362" t="s">
        <v>451</v>
      </c>
      <c r="D833" s="338"/>
      <c r="E833" s="338"/>
      <c r="F833" s="338"/>
      <c r="G833" s="338"/>
      <c r="H833" s="338"/>
      <c r="I833" s="338"/>
      <c r="J833" s="338"/>
      <c r="K833" s="338"/>
      <c r="L833" s="338"/>
      <c r="M833" s="338"/>
      <c r="N833" s="338"/>
      <c r="O833" s="338"/>
      <c r="P833" s="338"/>
      <c r="Q833" s="338"/>
      <c r="R833" s="338"/>
      <c r="S833" s="338"/>
      <c r="T833" s="338"/>
      <c r="U833" s="338"/>
      <c r="V833" s="53"/>
      <c r="W833" s="493">
        <v>0</v>
      </c>
      <c r="X833" s="493"/>
      <c r="Y833" s="493"/>
      <c r="Z833" s="493"/>
      <c r="AA833" s="493"/>
      <c r="AB833" s="493"/>
      <c r="AC833" s="139"/>
      <c r="AD833" s="493">
        <v>0</v>
      </c>
      <c r="AE833" s="493"/>
      <c r="AF833" s="493"/>
      <c r="AG833" s="493"/>
      <c r="AH833" s="493"/>
      <c r="AI833" s="493"/>
      <c r="AJ833" s="84"/>
      <c r="AK833" s="78"/>
      <c r="AL833" s="78">
        <v>0</v>
      </c>
      <c r="AM833" s="78">
        <v>0</v>
      </c>
    </row>
    <row r="834" spans="1:39" ht="15" customHeight="1">
      <c r="A834" s="166" t="s">
        <v>679</v>
      </c>
      <c r="C834" s="280"/>
      <c r="W834" s="139"/>
      <c r="X834" s="139"/>
      <c r="Y834" s="139"/>
      <c r="Z834" s="139"/>
      <c r="AA834" s="139"/>
      <c r="AB834" s="139"/>
      <c r="AC834" s="139"/>
      <c r="AD834" s="139"/>
      <c r="AE834" s="139"/>
      <c r="AF834" s="139"/>
      <c r="AG834" s="139"/>
      <c r="AH834" s="139"/>
      <c r="AI834" s="139"/>
      <c r="AL834" s="78">
        <v>1</v>
      </c>
      <c r="AM834" s="78">
        <v>0</v>
      </c>
    </row>
    <row r="835" spans="1:39" s="11" customFormat="1" ht="15" customHeight="1" thickBot="1">
      <c r="A835" s="166" t="s">
        <v>679</v>
      </c>
      <c r="B835" s="162" t="s">
        <v>679</v>
      </c>
      <c r="C835" s="303" t="s">
        <v>370</v>
      </c>
      <c r="D835" s="14"/>
      <c r="E835" s="13"/>
      <c r="F835" s="13"/>
      <c r="G835" s="13"/>
      <c r="H835" s="13"/>
      <c r="I835" s="13"/>
      <c r="J835" s="13"/>
      <c r="K835" s="15"/>
      <c r="L835" s="15"/>
      <c r="M835" s="15"/>
      <c r="N835" s="15"/>
      <c r="O835" s="15"/>
      <c r="P835" s="15"/>
      <c r="Q835" s="15"/>
      <c r="R835" s="15"/>
      <c r="S835" s="15"/>
      <c r="T835" s="15"/>
      <c r="U835" s="15"/>
      <c r="V835" s="15"/>
      <c r="W835" s="502">
        <f>W832</f>
        <v>0</v>
      </c>
      <c r="X835" s="502"/>
      <c r="Y835" s="502"/>
      <c r="Z835" s="502"/>
      <c r="AA835" s="502"/>
      <c r="AB835" s="502"/>
      <c r="AC835" s="77"/>
      <c r="AD835" s="502">
        <f>AD830*AD831</f>
        <v>0</v>
      </c>
      <c r="AE835" s="502"/>
      <c r="AF835" s="502"/>
      <c r="AG835" s="502"/>
      <c r="AH835" s="502"/>
      <c r="AI835" s="502"/>
      <c r="AJ835" s="76"/>
      <c r="AK835" s="78"/>
      <c r="AL835" s="78">
        <v>1</v>
      </c>
      <c r="AM835" s="78">
        <v>0</v>
      </c>
    </row>
    <row r="836" spans="1:39" s="40" customFormat="1" ht="41.25" hidden="1" customHeight="1" outlineLevel="1" thickTop="1">
      <c r="A836" s="166" t="s">
        <v>679</v>
      </c>
      <c r="B836" s="162"/>
      <c r="C836" s="362" t="s">
        <v>704</v>
      </c>
      <c r="D836" s="338"/>
      <c r="E836" s="338"/>
      <c r="F836" s="338"/>
      <c r="G836" s="338"/>
      <c r="H836" s="338"/>
      <c r="I836" s="338"/>
      <c r="J836" s="338"/>
      <c r="K836" s="338"/>
      <c r="L836" s="338"/>
      <c r="M836" s="338"/>
      <c r="N836" s="338"/>
      <c r="O836" s="338"/>
      <c r="P836" s="338"/>
      <c r="Q836" s="338"/>
      <c r="R836" s="338"/>
      <c r="S836" s="338"/>
      <c r="T836" s="338"/>
      <c r="U836" s="338"/>
      <c r="V836" s="53"/>
      <c r="W836" s="493">
        <v>0</v>
      </c>
      <c r="X836" s="493"/>
      <c r="Y836" s="493"/>
      <c r="Z836" s="493"/>
      <c r="AA836" s="493"/>
      <c r="AB836" s="493"/>
      <c r="AC836" s="139"/>
      <c r="AD836" s="501">
        <v>0</v>
      </c>
      <c r="AE836" s="501"/>
      <c r="AF836" s="501"/>
      <c r="AG836" s="501"/>
      <c r="AH836" s="501"/>
      <c r="AI836" s="501"/>
      <c r="AJ836" s="84"/>
      <c r="AK836" s="78"/>
      <c r="AL836" s="78">
        <v>0</v>
      </c>
      <c r="AM836" s="78">
        <v>0</v>
      </c>
    </row>
    <row r="837" spans="1:39" s="40" customFormat="1" ht="15" hidden="1" customHeight="1" outlineLevel="1">
      <c r="A837" s="166" t="s">
        <v>679</v>
      </c>
      <c r="B837" s="162"/>
      <c r="C837" s="340" t="s">
        <v>705</v>
      </c>
      <c r="D837" s="53"/>
      <c r="E837" s="53"/>
      <c r="F837" s="53"/>
      <c r="G837" s="53"/>
      <c r="H837" s="53"/>
      <c r="I837" s="53"/>
      <c r="J837" s="53"/>
      <c r="K837" s="53"/>
      <c r="L837" s="53"/>
      <c r="M837" s="53"/>
      <c r="N837" s="53"/>
      <c r="O837" s="53"/>
      <c r="P837" s="53"/>
      <c r="Q837" s="53"/>
      <c r="R837" s="53"/>
      <c r="S837" s="53"/>
      <c r="T837" s="338"/>
      <c r="U837" s="338"/>
      <c r="V837" s="53"/>
      <c r="W837" s="493">
        <v>0</v>
      </c>
      <c r="X837" s="493"/>
      <c r="Y837" s="493"/>
      <c r="Z837" s="493"/>
      <c r="AA837" s="493"/>
      <c r="AB837" s="493"/>
      <c r="AC837" s="139"/>
      <c r="AD837" s="493">
        <v>0</v>
      </c>
      <c r="AE837" s="493"/>
      <c r="AF837" s="493"/>
      <c r="AG837" s="493"/>
      <c r="AH837" s="493"/>
      <c r="AI837" s="493"/>
      <c r="AJ837" s="84"/>
      <c r="AK837" s="78"/>
      <c r="AL837" s="78">
        <v>0</v>
      </c>
      <c r="AM837" s="78">
        <v>0</v>
      </c>
    </row>
    <row r="838" spans="1:39" s="40" customFormat="1" ht="15" hidden="1" customHeight="1" outlineLevel="1">
      <c r="A838" s="166"/>
      <c r="B838" s="162"/>
      <c r="C838" s="156" t="s">
        <v>706</v>
      </c>
      <c r="D838" s="156"/>
      <c r="E838" s="156"/>
      <c r="F838" s="156"/>
      <c r="G838" s="156"/>
      <c r="H838" s="156"/>
      <c r="I838" s="156"/>
      <c r="J838" s="156"/>
      <c r="K838" s="156"/>
      <c r="L838" s="156"/>
      <c r="M838" s="156"/>
      <c r="N838" s="156"/>
      <c r="O838" s="156"/>
      <c r="P838" s="156"/>
      <c r="Q838" s="156"/>
      <c r="R838" s="156"/>
      <c r="S838" s="156"/>
      <c r="T838" s="369"/>
      <c r="U838" s="369"/>
      <c r="V838" s="53"/>
      <c r="W838" s="493">
        <v>0</v>
      </c>
      <c r="X838" s="493"/>
      <c r="Y838" s="493"/>
      <c r="Z838" s="493"/>
      <c r="AA838" s="493"/>
      <c r="AB838" s="493"/>
      <c r="AC838" s="139"/>
      <c r="AD838" s="493">
        <v>0</v>
      </c>
      <c r="AE838" s="493"/>
      <c r="AF838" s="493"/>
      <c r="AG838" s="493"/>
      <c r="AH838" s="493"/>
      <c r="AI838" s="493"/>
      <c r="AJ838" s="84"/>
      <c r="AK838" s="78"/>
      <c r="AL838" s="78">
        <v>0</v>
      </c>
      <c r="AM838" s="78">
        <v>0</v>
      </c>
    </row>
    <row r="839" spans="1:39" ht="15" hidden="1" customHeight="1" outlineLevel="1">
      <c r="A839" s="166" t="s">
        <v>679</v>
      </c>
      <c r="C839" s="280"/>
      <c r="W839" s="139"/>
      <c r="X839" s="139"/>
      <c r="Y839" s="139"/>
      <c r="Z839" s="139"/>
      <c r="AA839" s="139"/>
      <c r="AB839" s="139"/>
      <c r="AC839" s="139"/>
      <c r="AD839" s="139"/>
      <c r="AE839" s="139"/>
      <c r="AF839" s="139"/>
      <c r="AG839" s="139"/>
      <c r="AH839" s="139"/>
      <c r="AI839" s="139"/>
      <c r="AL839" s="78">
        <v>1</v>
      </c>
      <c r="AM839" s="78">
        <v>0</v>
      </c>
    </row>
    <row r="840" spans="1:39" s="11" customFormat="1" ht="15" hidden="1" customHeight="1" outlineLevel="1" thickBot="1">
      <c r="A840" s="166" t="s">
        <v>679</v>
      </c>
      <c r="B840" s="162" t="s">
        <v>679</v>
      </c>
      <c r="C840" s="303" t="s">
        <v>707</v>
      </c>
      <c r="D840" s="14"/>
      <c r="E840" s="13"/>
      <c r="F840" s="13"/>
      <c r="G840" s="13"/>
      <c r="H840" s="13"/>
      <c r="I840" s="13"/>
      <c r="J840" s="13"/>
      <c r="K840" s="15"/>
      <c r="L840" s="15"/>
      <c r="M840" s="15"/>
      <c r="N840" s="15"/>
      <c r="O840" s="15"/>
      <c r="P840" s="15"/>
      <c r="Q840" s="15"/>
      <c r="R840" s="15"/>
      <c r="S840" s="15"/>
      <c r="T840" s="15"/>
      <c r="U840" s="15"/>
      <c r="V840" s="15"/>
      <c r="W840" s="502">
        <v>30585693</v>
      </c>
      <c r="X840" s="502"/>
      <c r="Y840" s="502"/>
      <c r="Z840" s="502"/>
      <c r="AA840" s="502"/>
      <c r="AB840" s="502"/>
      <c r="AC840" s="77"/>
      <c r="AD840" s="502">
        <v>0</v>
      </c>
      <c r="AE840" s="502"/>
      <c r="AF840" s="502"/>
      <c r="AG840" s="502"/>
      <c r="AH840" s="502"/>
      <c r="AI840" s="502"/>
      <c r="AJ840" s="76"/>
      <c r="AK840" s="78"/>
      <c r="AL840" s="78">
        <v>1</v>
      </c>
      <c r="AM840" s="78">
        <v>0</v>
      </c>
    </row>
    <row r="841" spans="1:39" ht="15" hidden="1" customHeight="1" collapsed="1" thickTop="1">
      <c r="A841" s="283"/>
      <c r="B841" s="145"/>
      <c r="C841" s="319"/>
      <c r="D841" s="7"/>
      <c r="E841" s="53"/>
      <c r="F841" s="53"/>
      <c r="G841" s="53"/>
      <c r="H841" s="53"/>
      <c r="I841" s="53"/>
      <c r="J841" s="53"/>
      <c r="K841" s="58"/>
      <c r="L841" s="58"/>
      <c r="M841" s="58"/>
      <c r="N841" s="58"/>
      <c r="O841" s="58"/>
      <c r="P841" s="58"/>
      <c r="Q841" s="58"/>
      <c r="R841" s="58"/>
      <c r="S841" s="58"/>
      <c r="T841" s="58"/>
      <c r="U841" s="58"/>
      <c r="V841" s="58"/>
      <c r="W841" s="139"/>
      <c r="X841" s="139"/>
      <c r="Y841" s="139"/>
      <c r="Z841" s="139"/>
      <c r="AA841" s="139"/>
      <c r="AB841" s="139"/>
      <c r="AC841" s="139"/>
      <c r="AD841" s="139"/>
      <c r="AE841" s="139"/>
      <c r="AF841" s="139"/>
      <c r="AG841" s="139"/>
      <c r="AH841" s="139"/>
      <c r="AI841" s="139"/>
      <c r="AL841" s="78">
        <v>0</v>
      </c>
    </row>
    <row r="842" spans="1:39" s="11" customFormat="1" ht="15" hidden="1" customHeight="1">
      <c r="A842" s="166" t="s">
        <v>679</v>
      </c>
      <c r="B842" s="162" t="s">
        <v>679</v>
      </c>
      <c r="C842" s="279" t="s">
        <v>585</v>
      </c>
      <c r="D842" s="53"/>
      <c r="E842" s="53"/>
      <c r="F842" s="53"/>
      <c r="G842" s="53"/>
      <c r="H842" s="53"/>
      <c r="I842" s="53"/>
      <c r="J842" s="53"/>
      <c r="K842" s="53"/>
      <c r="L842" s="53"/>
      <c r="M842" s="53"/>
      <c r="N842" s="53"/>
      <c r="O842" s="53"/>
      <c r="P842" s="53"/>
      <c r="Q842" s="53"/>
      <c r="R842" s="53"/>
      <c r="S842" s="53"/>
      <c r="T842" s="53"/>
      <c r="U842" s="53"/>
      <c r="V842" s="334"/>
      <c r="W842" s="334"/>
      <c r="X842" s="334"/>
      <c r="Y842" s="334"/>
      <c r="Z842" s="334"/>
      <c r="AA842" s="334"/>
      <c r="AB842" s="334"/>
      <c r="AC842" s="334"/>
      <c r="AD842" s="334"/>
      <c r="AE842" s="334"/>
      <c r="AF842" s="334"/>
      <c r="AG842" s="334"/>
      <c r="AH842" s="334"/>
      <c r="AI842" s="334"/>
      <c r="AJ842" s="76"/>
      <c r="AK842" s="78"/>
      <c r="AL842" s="78">
        <v>0</v>
      </c>
      <c r="AM842" s="78">
        <v>0</v>
      </c>
    </row>
    <row r="843" spans="1:39" ht="15" hidden="1" customHeight="1">
      <c r="A843" s="264" t="s">
        <v>679</v>
      </c>
      <c r="D843" s="9"/>
      <c r="E843" s="9"/>
      <c r="F843" s="9"/>
      <c r="G843" s="9"/>
      <c r="H843" s="9"/>
      <c r="I843" s="9"/>
      <c r="J843" s="9"/>
      <c r="K843" s="9"/>
      <c r="L843" s="9"/>
      <c r="M843" s="9"/>
      <c r="N843" s="9"/>
      <c r="O843" s="9"/>
      <c r="P843" s="9"/>
      <c r="Q843" s="9"/>
      <c r="R843" s="9"/>
      <c r="S843" s="9"/>
      <c r="T843" s="9"/>
      <c r="W843" s="497" t="s">
        <v>635</v>
      </c>
      <c r="X843" s="498"/>
      <c r="Y843" s="498"/>
      <c r="Z843" s="498"/>
      <c r="AA843" s="498"/>
      <c r="AB843" s="498"/>
      <c r="AC843" s="100"/>
      <c r="AD843" s="497" t="s">
        <v>639</v>
      </c>
      <c r="AE843" s="497"/>
      <c r="AF843" s="497"/>
      <c r="AG843" s="497"/>
      <c r="AH843" s="497"/>
      <c r="AI843" s="497"/>
      <c r="AJ843" s="54"/>
      <c r="AL843" s="78">
        <v>0</v>
      </c>
      <c r="AM843" s="78">
        <v>0</v>
      </c>
    </row>
    <row r="844" spans="1:39" ht="15" hidden="1" customHeight="1">
      <c r="A844" s="264"/>
      <c r="D844" s="9"/>
      <c r="E844" s="9"/>
      <c r="F844" s="9"/>
      <c r="G844" s="9"/>
      <c r="H844" s="9"/>
      <c r="I844" s="9"/>
      <c r="J844" s="9"/>
      <c r="K844" s="9"/>
      <c r="L844" s="9"/>
      <c r="M844" s="9"/>
      <c r="N844" s="9"/>
      <c r="O844" s="9"/>
      <c r="P844" s="9"/>
      <c r="Q844" s="9"/>
      <c r="R844" s="9"/>
      <c r="S844" s="9"/>
      <c r="T844" s="9"/>
      <c r="W844" s="504" t="s">
        <v>155</v>
      </c>
      <c r="X844" s="504"/>
      <c r="Y844" s="504"/>
      <c r="Z844" s="504"/>
      <c r="AA844" s="504"/>
      <c r="AB844" s="504"/>
      <c r="AC844" s="100"/>
      <c r="AD844" s="504" t="s">
        <v>155</v>
      </c>
      <c r="AE844" s="504"/>
      <c r="AF844" s="504"/>
      <c r="AG844" s="504"/>
      <c r="AH844" s="504"/>
      <c r="AI844" s="504"/>
      <c r="AJ844" s="54"/>
      <c r="AL844" s="78">
        <v>0</v>
      </c>
      <c r="AM844" s="78">
        <v>0</v>
      </c>
    </row>
    <row r="845" spans="1:39" ht="15" hidden="1" customHeight="1">
      <c r="A845" s="166"/>
      <c r="C845" s="279" t="s">
        <v>111</v>
      </c>
      <c r="D845" s="53"/>
      <c r="E845" s="53"/>
      <c r="F845" s="53"/>
      <c r="G845" s="53"/>
      <c r="H845" s="53"/>
      <c r="I845" s="53"/>
      <c r="J845" s="53"/>
      <c r="K845" s="53"/>
      <c r="L845" s="53"/>
      <c r="M845" s="53"/>
      <c r="N845" s="53"/>
      <c r="O845" s="53"/>
      <c r="P845" s="53"/>
      <c r="Q845" s="53"/>
      <c r="R845" s="53"/>
      <c r="S845" s="53"/>
      <c r="T845" s="53"/>
      <c r="U845" s="53"/>
      <c r="V845" s="53"/>
      <c r="W845" s="139"/>
      <c r="X845" s="139"/>
      <c r="Y845" s="139"/>
      <c r="Z845" s="139"/>
      <c r="AA845" s="139"/>
      <c r="AB845" s="139"/>
      <c r="AC845" s="139"/>
      <c r="AD845" s="139"/>
      <c r="AE845" s="139"/>
      <c r="AF845" s="139"/>
      <c r="AG845" s="139"/>
      <c r="AH845" s="139"/>
      <c r="AI845" s="139"/>
      <c r="AL845" s="78">
        <v>0</v>
      </c>
      <c r="AM845" s="78">
        <v>0</v>
      </c>
    </row>
    <row r="846" spans="1:39" s="40" customFormat="1" ht="15" hidden="1" customHeight="1">
      <c r="A846" s="166" t="s">
        <v>679</v>
      </c>
      <c r="B846" s="162"/>
      <c r="C846" s="362" t="s">
        <v>373</v>
      </c>
      <c r="D846" s="338"/>
      <c r="E846" s="338"/>
      <c r="F846" s="338"/>
      <c r="G846" s="338"/>
      <c r="H846" s="338"/>
      <c r="I846" s="338"/>
      <c r="J846" s="338"/>
      <c r="K846" s="338"/>
      <c r="L846" s="338"/>
      <c r="M846" s="338"/>
      <c r="N846" s="338"/>
      <c r="O846" s="338"/>
      <c r="P846" s="338"/>
      <c r="Q846" s="338"/>
      <c r="R846" s="338"/>
      <c r="S846" s="338"/>
      <c r="T846" s="338"/>
      <c r="U846" s="338"/>
      <c r="V846" s="53"/>
      <c r="W846" s="493">
        <v>0</v>
      </c>
      <c r="X846" s="493"/>
      <c r="Y846" s="493"/>
      <c r="Z846" s="493"/>
      <c r="AA846" s="493"/>
      <c r="AB846" s="493"/>
      <c r="AC846" s="139"/>
      <c r="AD846" s="493">
        <v>0</v>
      </c>
      <c r="AE846" s="493"/>
      <c r="AF846" s="493"/>
      <c r="AG846" s="493"/>
      <c r="AH846" s="493"/>
      <c r="AI846" s="493"/>
      <c r="AJ846" s="84"/>
      <c r="AK846" s="78"/>
      <c r="AL846" s="78">
        <v>0</v>
      </c>
      <c r="AM846" s="78">
        <v>0</v>
      </c>
    </row>
    <row r="847" spans="1:39" s="40" customFormat="1" ht="15" hidden="1" customHeight="1">
      <c r="A847" s="166" t="s">
        <v>679</v>
      </c>
      <c r="B847" s="162"/>
      <c r="C847" s="362" t="s">
        <v>374</v>
      </c>
      <c r="D847" s="338"/>
      <c r="E847" s="338"/>
      <c r="F847" s="338"/>
      <c r="G847" s="338"/>
      <c r="H847" s="338"/>
      <c r="I847" s="338"/>
      <c r="J847" s="338"/>
      <c r="K847" s="338"/>
      <c r="L847" s="338"/>
      <c r="M847" s="338"/>
      <c r="N847" s="338"/>
      <c r="O847" s="338"/>
      <c r="P847" s="338"/>
      <c r="Q847" s="338"/>
      <c r="R847" s="338"/>
      <c r="S847" s="338"/>
      <c r="T847" s="338"/>
      <c r="U847" s="338"/>
      <c r="V847" s="53"/>
      <c r="W847" s="493">
        <v>0</v>
      </c>
      <c r="X847" s="493"/>
      <c r="Y847" s="493"/>
      <c r="Z847" s="493"/>
      <c r="AA847" s="493"/>
      <c r="AB847" s="493"/>
      <c r="AC847" s="139"/>
      <c r="AD847" s="493">
        <v>0</v>
      </c>
      <c r="AE847" s="493"/>
      <c r="AF847" s="493"/>
      <c r="AG847" s="493"/>
      <c r="AH847" s="493"/>
      <c r="AI847" s="493"/>
      <c r="AJ847" s="84"/>
      <c r="AK847" s="78"/>
      <c r="AL847" s="78">
        <v>0</v>
      </c>
      <c r="AM847" s="78">
        <v>0</v>
      </c>
    </row>
    <row r="848" spans="1:39" s="40" customFormat="1" ht="15" hidden="1" customHeight="1">
      <c r="A848" s="166" t="s">
        <v>679</v>
      </c>
      <c r="B848" s="162"/>
      <c r="C848" s="362" t="s">
        <v>375</v>
      </c>
      <c r="D848" s="338"/>
      <c r="E848" s="338"/>
      <c r="F848" s="338"/>
      <c r="G848" s="338"/>
      <c r="H848" s="338"/>
      <c r="I848" s="338"/>
      <c r="J848" s="338"/>
      <c r="K848" s="338"/>
      <c r="L848" s="338"/>
      <c r="M848" s="338"/>
      <c r="N848" s="338"/>
      <c r="O848" s="338"/>
      <c r="P848" s="338"/>
      <c r="Q848" s="338"/>
      <c r="R848" s="338"/>
      <c r="S848" s="338"/>
      <c r="T848" s="338"/>
      <c r="U848" s="338"/>
      <c r="V848" s="53"/>
      <c r="W848" s="493">
        <v>0</v>
      </c>
      <c r="X848" s="493"/>
      <c r="Y848" s="493"/>
      <c r="Z848" s="493"/>
      <c r="AA848" s="493"/>
      <c r="AB848" s="493"/>
      <c r="AC848" s="139"/>
      <c r="AD848" s="493">
        <v>0</v>
      </c>
      <c r="AE848" s="493"/>
      <c r="AF848" s="493"/>
      <c r="AG848" s="493"/>
      <c r="AH848" s="493"/>
      <c r="AI848" s="493"/>
      <c r="AJ848" s="84"/>
      <c r="AK848" s="78"/>
      <c r="AL848" s="78">
        <v>0</v>
      </c>
      <c r="AM848" s="78">
        <v>0</v>
      </c>
    </row>
    <row r="849" spans="1:39" s="40" customFormat="1" ht="27.75" hidden="1" customHeight="1">
      <c r="A849" s="166" t="s">
        <v>679</v>
      </c>
      <c r="B849" s="162"/>
      <c r="C849" s="362" t="s">
        <v>708</v>
      </c>
      <c r="D849" s="338"/>
      <c r="E849" s="338"/>
      <c r="F849" s="338"/>
      <c r="G849" s="338"/>
      <c r="H849" s="338"/>
      <c r="I849" s="338"/>
      <c r="J849" s="338"/>
      <c r="K849" s="338"/>
      <c r="L849" s="338"/>
      <c r="M849" s="338"/>
      <c r="N849" s="338"/>
      <c r="O849" s="338"/>
      <c r="P849" s="338"/>
      <c r="Q849" s="338"/>
      <c r="R849" s="338"/>
      <c r="S849" s="338"/>
      <c r="T849" s="338"/>
      <c r="U849" s="338"/>
      <c r="V849" s="53"/>
      <c r="W849" s="493">
        <v>0</v>
      </c>
      <c r="X849" s="493"/>
      <c r="Y849" s="493"/>
      <c r="Z849" s="493"/>
      <c r="AA849" s="493"/>
      <c r="AB849" s="493"/>
      <c r="AC849" s="139"/>
      <c r="AD849" s="493">
        <v>0</v>
      </c>
      <c r="AE849" s="493"/>
      <c r="AF849" s="493"/>
      <c r="AG849" s="493"/>
      <c r="AH849" s="493"/>
      <c r="AI849" s="493"/>
      <c r="AJ849" s="84"/>
      <c r="AK849" s="78"/>
      <c r="AL849" s="78">
        <v>0</v>
      </c>
      <c r="AM849" s="78">
        <v>0</v>
      </c>
    </row>
    <row r="850" spans="1:39" ht="15" hidden="1" customHeight="1">
      <c r="A850" s="166" t="s">
        <v>679</v>
      </c>
      <c r="C850" s="280"/>
      <c r="W850" s="139"/>
      <c r="X850" s="139"/>
      <c r="Y850" s="139"/>
      <c r="Z850" s="139"/>
      <c r="AA850" s="139"/>
      <c r="AB850" s="139"/>
      <c r="AC850" s="139"/>
      <c r="AD850" s="139"/>
      <c r="AE850" s="139"/>
      <c r="AF850" s="139"/>
      <c r="AG850" s="139"/>
      <c r="AH850" s="139"/>
      <c r="AI850" s="139"/>
      <c r="AL850" s="78">
        <v>0</v>
      </c>
      <c r="AM850" s="78">
        <v>0</v>
      </c>
    </row>
    <row r="851" spans="1:39" s="11" customFormat="1" ht="15" hidden="1" customHeight="1" thickBot="1">
      <c r="A851" s="166" t="s">
        <v>679</v>
      </c>
      <c r="B851" s="162"/>
      <c r="C851" s="303"/>
      <c r="D851" s="14"/>
      <c r="E851" s="13"/>
      <c r="F851" s="13"/>
      <c r="G851" s="13"/>
      <c r="H851" s="13"/>
      <c r="I851" s="13"/>
      <c r="J851" s="13"/>
      <c r="K851" s="15"/>
      <c r="L851" s="15"/>
      <c r="M851" s="15"/>
      <c r="N851" s="15"/>
      <c r="O851" s="15"/>
      <c r="P851" s="15"/>
      <c r="Q851" s="15"/>
      <c r="R851" s="15"/>
      <c r="S851" s="15"/>
      <c r="T851" s="15"/>
      <c r="U851" s="15"/>
      <c r="V851" s="15"/>
      <c r="W851" s="502">
        <v>0</v>
      </c>
      <c r="X851" s="502"/>
      <c r="Y851" s="502"/>
      <c r="Z851" s="502"/>
      <c r="AA851" s="502"/>
      <c r="AB851" s="502"/>
      <c r="AC851" s="77"/>
      <c r="AD851" s="502">
        <v>0</v>
      </c>
      <c r="AE851" s="502"/>
      <c r="AF851" s="502"/>
      <c r="AG851" s="502"/>
      <c r="AH851" s="502"/>
      <c r="AI851" s="502"/>
      <c r="AJ851" s="76"/>
      <c r="AK851" s="78"/>
      <c r="AL851" s="78">
        <v>0</v>
      </c>
      <c r="AM851" s="78">
        <v>0</v>
      </c>
    </row>
    <row r="852" spans="1:39" ht="15" hidden="1" customHeight="1" thickTop="1">
      <c r="A852" s="166"/>
      <c r="C852" s="279" t="s">
        <v>152</v>
      </c>
      <c r="D852" s="53"/>
      <c r="E852" s="53"/>
      <c r="F852" s="53"/>
      <c r="G852" s="53"/>
      <c r="H852" s="53"/>
      <c r="I852" s="53"/>
      <c r="J852" s="53"/>
      <c r="K852" s="53"/>
      <c r="L852" s="53"/>
      <c r="M852" s="53"/>
      <c r="N852" s="53"/>
      <c r="O852" s="53"/>
      <c r="P852" s="53"/>
      <c r="Q852" s="53"/>
      <c r="R852" s="53"/>
      <c r="S852" s="53"/>
      <c r="T852" s="53"/>
      <c r="U852" s="53"/>
      <c r="V852" s="53"/>
      <c r="W852" s="139"/>
      <c r="X852" s="139"/>
      <c r="Y852" s="139"/>
      <c r="Z852" s="139"/>
      <c r="AA852" s="139"/>
      <c r="AB852" s="139"/>
      <c r="AC852" s="139"/>
      <c r="AD852" s="139"/>
      <c r="AE852" s="139"/>
      <c r="AF852" s="139"/>
      <c r="AG852" s="139"/>
      <c r="AH852" s="139"/>
      <c r="AI852" s="139"/>
      <c r="AL852" s="78">
        <v>0</v>
      </c>
      <c r="AM852" s="78">
        <v>0</v>
      </c>
    </row>
    <row r="853" spans="1:39" s="40" customFormat="1" ht="15" hidden="1" customHeight="1">
      <c r="A853" s="166" t="s">
        <v>679</v>
      </c>
      <c r="B853" s="162"/>
      <c r="C853" s="362" t="s">
        <v>376</v>
      </c>
      <c r="D853" s="338"/>
      <c r="E853" s="338"/>
      <c r="F853" s="338"/>
      <c r="G853" s="338"/>
      <c r="H853" s="338"/>
      <c r="I853" s="338"/>
      <c r="J853" s="338"/>
      <c r="K853" s="338"/>
      <c r="L853" s="338"/>
      <c r="M853" s="338"/>
      <c r="N853" s="338"/>
      <c r="O853" s="338"/>
      <c r="P853" s="338"/>
      <c r="Q853" s="338"/>
      <c r="R853" s="338"/>
      <c r="S853" s="338"/>
      <c r="T853" s="338"/>
      <c r="U853" s="338"/>
      <c r="V853" s="53"/>
      <c r="W853" s="493">
        <v>0</v>
      </c>
      <c r="X853" s="493"/>
      <c r="Y853" s="493"/>
      <c r="Z853" s="493"/>
      <c r="AA853" s="493"/>
      <c r="AB853" s="493"/>
      <c r="AC853" s="139"/>
      <c r="AD853" s="493">
        <v>0</v>
      </c>
      <c r="AE853" s="493"/>
      <c r="AF853" s="493"/>
      <c r="AG853" s="493"/>
      <c r="AH853" s="493"/>
      <c r="AI853" s="493"/>
      <c r="AJ853" s="84"/>
      <c r="AK853" s="78"/>
      <c r="AL853" s="78">
        <v>0</v>
      </c>
      <c r="AM853" s="78">
        <v>0</v>
      </c>
    </row>
    <row r="854" spans="1:39" s="40" customFormat="1" ht="27" hidden="1" customHeight="1">
      <c r="A854" s="166" t="s">
        <v>679</v>
      </c>
      <c r="B854" s="162"/>
      <c r="C854" s="362" t="s">
        <v>709</v>
      </c>
      <c r="D854" s="338"/>
      <c r="E854" s="338"/>
      <c r="F854" s="338"/>
      <c r="G854" s="338"/>
      <c r="H854" s="338"/>
      <c r="I854" s="338"/>
      <c r="J854" s="338"/>
      <c r="K854" s="338"/>
      <c r="L854" s="338"/>
      <c r="M854" s="338"/>
      <c r="N854" s="338"/>
      <c r="O854" s="338"/>
      <c r="P854" s="338"/>
      <c r="Q854" s="338"/>
      <c r="R854" s="338"/>
      <c r="S854" s="338"/>
      <c r="T854" s="338"/>
      <c r="U854" s="338"/>
      <c r="V854" s="53"/>
      <c r="W854" s="493">
        <v>0</v>
      </c>
      <c r="X854" s="493"/>
      <c r="Y854" s="493"/>
      <c r="Z854" s="493"/>
      <c r="AA854" s="493"/>
      <c r="AB854" s="493"/>
      <c r="AC854" s="139"/>
      <c r="AD854" s="493">
        <v>0</v>
      </c>
      <c r="AE854" s="493"/>
      <c r="AF854" s="493"/>
      <c r="AG854" s="493"/>
      <c r="AH854" s="493"/>
      <c r="AI854" s="493"/>
      <c r="AJ854" s="84"/>
      <c r="AK854" s="78"/>
      <c r="AL854" s="78">
        <v>0</v>
      </c>
      <c r="AM854" s="78">
        <v>0</v>
      </c>
    </row>
    <row r="855" spans="1:39" ht="15" hidden="1" customHeight="1">
      <c r="A855" s="166" t="s">
        <v>679</v>
      </c>
      <c r="C855" s="280"/>
      <c r="W855" s="139"/>
      <c r="X855" s="139"/>
      <c r="Y855" s="139"/>
      <c r="Z855" s="139"/>
      <c r="AA855" s="139"/>
      <c r="AB855" s="139"/>
      <c r="AC855" s="139"/>
      <c r="AD855" s="139"/>
      <c r="AE855" s="139"/>
      <c r="AF855" s="139"/>
      <c r="AG855" s="139"/>
      <c r="AH855" s="139"/>
      <c r="AI855" s="139"/>
      <c r="AL855" s="78">
        <v>0</v>
      </c>
      <c r="AM855" s="78">
        <v>0</v>
      </c>
    </row>
    <row r="856" spans="1:39" s="11" customFormat="1" ht="15" hidden="1" customHeight="1" thickBot="1">
      <c r="A856" s="166" t="s">
        <v>679</v>
      </c>
      <c r="B856" s="162"/>
      <c r="C856" s="303"/>
      <c r="D856" s="14"/>
      <c r="E856" s="13"/>
      <c r="F856" s="13"/>
      <c r="G856" s="13"/>
      <c r="H856" s="13"/>
      <c r="I856" s="13"/>
      <c r="J856" s="13"/>
      <c r="K856" s="15"/>
      <c r="L856" s="15"/>
      <c r="M856" s="15"/>
      <c r="N856" s="15"/>
      <c r="O856" s="15"/>
      <c r="P856" s="15"/>
      <c r="Q856" s="15"/>
      <c r="R856" s="15"/>
      <c r="S856" s="15"/>
      <c r="T856" s="15"/>
      <c r="U856" s="15"/>
      <c r="V856" s="15"/>
      <c r="W856" s="502">
        <v>0</v>
      </c>
      <c r="X856" s="502"/>
      <c r="Y856" s="502"/>
      <c r="Z856" s="502"/>
      <c r="AA856" s="502"/>
      <c r="AB856" s="502"/>
      <c r="AC856" s="77"/>
      <c r="AD856" s="502">
        <v>0</v>
      </c>
      <c r="AE856" s="502"/>
      <c r="AF856" s="502"/>
      <c r="AG856" s="502"/>
      <c r="AH856" s="502"/>
      <c r="AI856" s="502"/>
      <c r="AJ856" s="76"/>
      <c r="AK856" s="78"/>
      <c r="AL856" s="78">
        <v>0</v>
      </c>
      <c r="AM856" s="78">
        <v>0</v>
      </c>
    </row>
    <row r="857" spans="1:39" ht="15" hidden="1" customHeight="1" thickTop="1">
      <c r="A857" s="166"/>
      <c r="C857" s="279" t="s">
        <v>377</v>
      </c>
      <c r="D857" s="53"/>
      <c r="E857" s="53"/>
      <c r="F857" s="53"/>
      <c r="G857" s="53"/>
      <c r="H857" s="53"/>
      <c r="I857" s="53"/>
      <c r="J857" s="53"/>
      <c r="K857" s="53"/>
      <c r="L857" s="53"/>
      <c r="M857" s="53"/>
      <c r="N857" s="53"/>
      <c r="O857" s="53"/>
      <c r="P857" s="53"/>
      <c r="Q857" s="53"/>
      <c r="R857" s="53"/>
      <c r="S857" s="53"/>
      <c r="T857" s="53"/>
      <c r="U857" s="53"/>
      <c r="V857" s="53"/>
      <c r="W857" s="139"/>
      <c r="X857" s="139"/>
      <c r="Y857" s="139"/>
      <c r="Z857" s="139"/>
      <c r="AA857" s="139"/>
      <c r="AB857" s="139"/>
      <c r="AC857" s="139"/>
      <c r="AD857" s="139"/>
      <c r="AE857" s="139"/>
      <c r="AF857" s="139"/>
      <c r="AG857" s="139"/>
      <c r="AH857" s="139"/>
      <c r="AI857" s="139"/>
      <c r="AL857" s="78">
        <v>0</v>
      </c>
      <c r="AM857" s="78">
        <v>0</v>
      </c>
    </row>
    <row r="858" spans="1:39" s="40" customFormat="1" ht="15" hidden="1" customHeight="1">
      <c r="A858" s="166" t="s">
        <v>679</v>
      </c>
      <c r="B858" s="162"/>
      <c r="C858" s="362" t="s">
        <v>378</v>
      </c>
      <c r="D858" s="338"/>
      <c r="E858" s="338"/>
      <c r="F858" s="338"/>
      <c r="G858" s="338"/>
      <c r="H858" s="338"/>
      <c r="I858" s="338"/>
      <c r="J858" s="338"/>
      <c r="K858" s="338"/>
      <c r="L858" s="338"/>
      <c r="M858" s="338"/>
      <c r="N858" s="338"/>
      <c r="O858" s="338"/>
      <c r="P858" s="338"/>
      <c r="Q858" s="338"/>
      <c r="R858" s="338"/>
      <c r="S858" s="338"/>
      <c r="T858" s="338"/>
      <c r="U858" s="338"/>
      <c r="V858" s="53"/>
      <c r="W858" s="493">
        <v>0</v>
      </c>
      <c r="X858" s="493"/>
      <c r="Y858" s="493"/>
      <c r="Z858" s="493"/>
      <c r="AA858" s="493"/>
      <c r="AB858" s="493"/>
      <c r="AC858" s="139"/>
      <c r="AD858" s="493">
        <v>0</v>
      </c>
      <c r="AE858" s="493"/>
      <c r="AF858" s="493"/>
      <c r="AG858" s="493"/>
      <c r="AH858" s="493"/>
      <c r="AI858" s="493"/>
      <c r="AJ858" s="84"/>
      <c r="AK858" s="78"/>
      <c r="AL858" s="78">
        <v>0</v>
      </c>
      <c r="AM858" s="78">
        <v>0</v>
      </c>
    </row>
    <row r="859" spans="1:39" s="40" customFormat="1" ht="15" hidden="1" customHeight="1">
      <c r="A859" s="166" t="s">
        <v>679</v>
      </c>
      <c r="B859" s="162"/>
      <c r="C859" s="362" t="s">
        <v>379</v>
      </c>
      <c r="D859" s="338"/>
      <c r="E859" s="338"/>
      <c r="F859" s="338"/>
      <c r="G859" s="338"/>
      <c r="H859" s="338"/>
      <c r="I859" s="338"/>
      <c r="J859" s="338"/>
      <c r="K859" s="338"/>
      <c r="L859" s="338"/>
      <c r="M859" s="338"/>
      <c r="N859" s="338"/>
      <c r="O859" s="338"/>
      <c r="P859" s="338"/>
      <c r="Q859" s="338"/>
      <c r="R859" s="338"/>
      <c r="S859" s="338"/>
      <c r="T859" s="338"/>
      <c r="U859" s="338"/>
      <c r="V859" s="53"/>
      <c r="W859" s="493">
        <v>0</v>
      </c>
      <c r="X859" s="493"/>
      <c r="Y859" s="493"/>
      <c r="Z859" s="493"/>
      <c r="AA859" s="493"/>
      <c r="AB859" s="493"/>
      <c r="AC859" s="139"/>
      <c r="AD859" s="493">
        <v>0</v>
      </c>
      <c r="AE859" s="493"/>
      <c r="AF859" s="493"/>
      <c r="AG859" s="493"/>
      <c r="AH859" s="493"/>
      <c r="AI859" s="493"/>
      <c r="AJ859" s="84"/>
      <c r="AK859" s="78"/>
      <c r="AL859" s="78">
        <v>0</v>
      </c>
      <c r="AM859" s="78">
        <v>0</v>
      </c>
    </row>
    <row r="860" spans="1:39" s="40" customFormat="1" ht="15" hidden="1" customHeight="1">
      <c r="A860" s="166" t="s">
        <v>679</v>
      </c>
      <c r="B860" s="162"/>
      <c r="C860" s="362" t="s">
        <v>373</v>
      </c>
      <c r="D860" s="338"/>
      <c r="E860" s="338"/>
      <c r="F860" s="338"/>
      <c r="G860" s="338"/>
      <c r="H860" s="338"/>
      <c r="I860" s="338"/>
      <c r="J860" s="338"/>
      <c r="K860" s="338"/>
      <c r="L860" s="338"/>
      <c r="M860" s="338"/>
      <c r="N860" s="338"/>
      <c r="O860" s="338"/>
      <c r="P860" s="338"/>
      <c r="Q860" s="338"/>
      <c r="R860" s="338"/>
      <c r="S860" s="338"/>
      <c r="T860" s="338"/>
      <c r="U860" s="338"/>
      <c r="V860" s="53"/>
      <c r="W860" s="493">
        <v>0</v>
      </c>
      <c r="X860" s="493"/>
      <c r="Y860" s="493"/>
      <c r="Z860" s="493"/>
      <c r="AA860" s="493"/>
      <c r="AB860" s="493"/>
      <c r="AC860" s="139"/>
      <c r="AD860" s="493">
        <v>0</v>
      </c>
      <c r="AE860" s="493"/>
      <c r="AF860" s="493"/>
      <c r="AG860" s="493"/>
      <c r="AH860" s="493"/>
      <c r="AI860" s="493"/>
      <c r="AJ860" s="84"/>
      <c r="AK860" s="78"/>
      <c r="AL860" s="78">
        <v>0</v>
      </c>
      <c r="AM860" s="78">
        <v>0</v>
      </c>
    </row>
    <row r="861" spans="1:39" s="40" customFormat="1" ht="15" hidden="1" customHeight="1">
      <c r="A861" s="166" t="s">
        <v>679</v>
      </c>
      <c r="B861" s="162"/>
      <c r="C861" s="362" t="s">
        <v>456</v>
      </c>
      <c r="D861" s="338"/>
      <c r="E861" s="338"/>
      <c r="F861" s="338"/>
      <c r="G861" s="338"/>
      <c r="H861" s="338"/>
      <c r="I861" s="338"/>
      <c r="J861" s="338"/>
      <c r="K861" s="338"/>
      <c r="L861" s="338"/>
      <c r="M861" s="338"/>
      <c r="N861" s="338"/>
      <c r="O861" s="338"/>
      <c r="P861" s="338"/>
      <c r="Q861" s="338"/>
      <c r="R861" s="338"/>
      <c r="S861" s="338"/>
      <c r="T861" s="338"/>
      <c r="U861" s="338"/>
      <c r="V861" s="53"/>
      <c r="W861" s="493">
        <v>0</v>
      </c>
      <c r="X861" s="493"/>
      <c r="Y861" s="493"/>
      <c r="Z861" s="493"/>
      <c r="AA861" s="493"/>
      <c r="AB861" s="493"/>
      <c r="AC861" s="139"/>
      <c r="AD861" s="493">
        <v>0</v>
      </c>
      <c r="AE861" s="493"/>
      <c r="AF861" s="493"/>
      <c r="AG861" s="493"/>
      <c r="AH861" s="493"/>
      <c r="AI861" s="493"/>
      <c r="AJ861" s="84"/>
      <c r="AK861" s="78"/>
      <c r="AL861" s="78">
        <v>0</v>
      </c>
      <c r="AM861" s="78">
        <v>0</v>
      </c>
    </row>
    <row r="862" spans="1:39" s="40" customFormat="1" ht="15" hidden="1" customHeight="1">
      <c r="A862" s="166" t="s">
        <v>679</v>
      </c>
      <c r="B862" s="162"/>
      <c r="C862" s="362" t="s">
        <v>457</v>
      </c>
      <c r="D862" s="338"/>
      <c r="E862" s="338"/>
      <c r="F862" s="338"/>
      <c r="G862" s="338"/>
      <c r="H862" s="338"/>
      <c r="I862" s="338"/>
      <c r="J862" s="338"/>
      <c r="K862" s="338"/>
      <c r="L862" s="338"/>
      <c r="M862" s="338"/>
      <c r="N862" s="338"/>
      <c r="O862" s="338"/>
      <c r="P862" s="338"/>
      <c r="Q862" s="338"/>
      <c r="R862" s="338"/>
      <c r="S862" s="338"/>
      <c r="T862" s="338"/>
      <c r="U862" s="338"/>
      <c r="V862" s="53"/>
      <c r="W862" s="493">
        <v>0</v>
      </c>
      <c r="X862" s="493"/>
      <c r="Y862" s="493"/>
      <c r="Z862" s="493"/>
      <c r="AA862" s="493"/>
      <c r="AB862" s="493"/>
      <c r="AC862" s="139"/>
      <c r="AD862" s="493">
        <v>0</v>
      </c>
      <c r="AE862" s="493"/>
      <c r="AF862" s="493"/>
      <c r="AG862" s="493"/>
      <c r="AH862" s="493"/>
      <c r="AI862" s="493"/>
      <c r="AJ862" s="84"/>
      <c r="AK862" s="78"/>
      <c r="AL862" s="78">
        <v>0</v>
      </c>
      <c r="AM862" s="78">
        <v>0</v>
      </c>
    </row>
    <row r="863" spans="1:39" s="11" customFormat="1" ht="15" hidden="1" customHeight="1">
      <c r="A863" s="166" t="s">
        <v>679</v>
      </c>
      <c r="B863" s="162"/>
      <c r="C863" s="280"/>
      <c r="D863" s="41"/>
      <c r="E863" s="41"/>
      <c r="F863" s="41"/>
      <c r="G863" s="41"/>
      <c r="H863" s="41"/>
      <c r="I863" s="41"/>
      <c r="J863" s="41"/>
      <c r="K863" s="41"/>
      <c r="L863" s="41"/>
      <c r="M863" s="41"/>
      <c r="N863" s="41"/>
      <c r="O863" s="41"/>
      <c r="P863" s="41"/>
      <c r="Q863" s="41"/>
      <c r="R863" s="41"/>
      <c r="S863" s="41"/>
      <c r="T863" s="41"/>
      <c r="U863" s="41"/>
      <c r="V863" s="334"/>
      <c r="W863" s="222"/>
      <c r="X863" s="222"/>
      <c r="Y863" s="222"/>
      <c r="Z863" s="222"/>
      <c r="AA863" s="222"/>
      <c r="AB863" s="222"/>
      <c r="AC863" s="222"/>
      <c r="AD863" s="222"/>
      <c r="AE863" s="222"/>
      <c r="AF863" s="222"/>
      <c r="AG863" s="222"/>
      <c r="AH863" s="222"/>
      <c r="AI863" s="222"/>
      <c r="AJ863" s="76"/>
      <c r="AK863" s="78"/>
      <c r="AL863" s="78">
        <v>0</v>
      </c>
      <c r="AM863" s="78">
        <v>0</v>
      </c>
    </row>
    <row r="864" spans="1:39" s="11" customFormat="1" ht="15" hidden="1" customHeight="1" thickBot="1">
      <c r="A864" s="166" t="s">
        <v>679</v>
      </c>
      <c r="B864" s="162"/>
      <c r="C864" s="303"/>
      <c r="D864" s="14"/>
      <c r="E864" s="13"/>
      <c r="F864" s="13"/>
      <c r="G864" s="13"/>
      <c r="H864" s="13"/>
      <c r="I864" s="13"/>
      <c r="J864" s="13"/>
      <c r="K864" s="15"/>
      <c r="L864" s="15"/>
      <c r="M864" s="15"/>
      <c r="N864" s="15"/>
      <c r="O864" s="15"/>
      <c r="P864" s="15"/>
      <c r="Q864" s="15"/>
      <c r="R864" s="15"/>
      <c r="S864" s="15"/>
      <c r="T864" s="15"/>
      <c r="U864" s="15"/>
      <c r="V864" s="15"/>
      <c r="W864" s="502">
        <v>0</v>
      </c>
      <c r="X864" s="502"/>
      <c r="Y864" s="502"/>
      <c r="Z864" s="502"/>
      <c r="AA864" s="502"/>
      <c r="AB864" s="502"/>
      <c r="AC864" s="77"/>
      <c r="AD864" s="502">
        <v>0</v>
      </c>
      <c r="AE864" s="502"/>
      <c r="AF864" s="502"/>
      <c r="AG864" s="502"/>
      <c r="AH864" s="502"/>
      <c r="AI864" s="502"/>
      <c r="AJ864" s="76"/>
      <c r="AK864" s="78"/>
      <c r="AL864" s="78">
        <v>0</v>
      </c>
      <c r="AM864" s="78">
        <v>0</v>
      </c>
    </row>
    <row r="865" spans="1:39" s="11" customFormat="1" ht="15" customHeight="1" thickTop="1">
      <c r="A865" s="166" t="s">
        <v>679</v>
      </c>
      <c r="B865" s="162"/>
      <c r="C865" s="303"/>
      <c r="D865" s="16"/>
      <c r="E865" s="13"/>
      <c r="F865" s="13"/>
      <c r="G865" s="13"/>
      <c r="H865" s="13"/>
      <c r="I865" s="13"/>
      <c r="J865" s="13"/>
      <c r="K865" s="13"/>
      <c r="L865" s="75"/>
      <c r="M865" s="75"/>
      <c r="N865" s="75"/>
      <c r="O865" s="75"/>
      <c r="P865" s="75"/>
      <c r="Q865" s="75"/>
      <c r="R865" s="75"/>
      <c r="S865" s="75"/>
      <c r="T865" s="370"/>
      <c r="U865" s="75"/>
      <c r="V865" s="75"/>
      <c r="W865" s="75"/>
      <c r="X865" s="75"/>
      <c r="Y865" s="75"/>
      <c r="Z865" s="75"/>
      <c r="AA865" s="75"/>
      <c r="AB865" s="75"/>
      <c r="AC865" s="75"/>
      <c r="AD865" s="75"/>
      <c r="AE865" s="75"/>
      <c r="AF865" s="75"/>
      <c r="AG865" s="75"/>
      <c r="AH865" s="75"/>
      <c r="AI865" s="75"/>
      <c r="AJ865" s="76"/>
      <c r="AK865" s="78"/>
      <c r="AL865" s="78">
        <v>5</v>
      </c>
      <c r="AM865" s="78">
        <v>0</v>
      </c>
    </row>
    <row r="866" spans="1:39" s="11" customFormat="1" ht="15" customHeight="1">
      <c r="A866" s="166">
        <v>25</v>
      </c>
      <c r="B866" s="162" t="s">
        <v>128</v>
      </c>
      <c r="C866" s="303" t="s">
        <v>60</v>
      </c>
      <c r="D866" s="16"/>
      <c r="E866" s="13"/>
      <c r="F866" s="13"/>
      <c r="G866" s="13"/>
      <c r="H866" s="13"/>
      <c r="I866" s="13"/>
      <c r="J866" s="13"/>
      <c r="K866" s="13"/>
      <c r="L866" s="75"/>
      <c r="M866" s="75"/>
      <c r="N866" s="75"/>
      <c r="O866" s="75"/>
      <c r="P866" s="75"/>
      <c r="Q866" s="75"/>
      <c r="R866" s="75"/>
      <c r="S866" s="75"/>
      <c r="T866" s="75"/>
      <c r="U866" s="75"/>
      <c r="V866" s="75"/>
      <c r="W866" s="75"/>
      <c r="X866" s="75"/>
      <c r="Y866" s="75"/>
      <c r="Z866" s="75"/>
      <c r="AA866" s="75"/>
      <c r="AB866" s="75"/>
      <c r="AC866" s="75"/>
      <c r="AD866" s="75"/>
      <c r="AE866" s="75"/>
      <c r="AF866" s="75"/>
      <c r="AG866" s="75"/>
      <c r="AH866" s="75"/>
      <c r="AI866" s="75"/>
      <c r="AJ866" s="76"/>
      <c r="AK866" s="78"/>
      <c r="AL866" s="78">
        <v>5</v>
      </c>
      <c r="AM866" s="78">
        <v>0</v>
      </c>
    </row>
    <row r="867" spans="1:39" s="11" customFormat="1" ht="39" customHeight="1">
      <c r="A867" s="166"/>
      <c r="B867" s="162"/>
      <c r="C867" s="537" t="s">
        <v>142</v>
      </c>
      <c r="D867" s="537"/>
      <c r="E867" s="537"/>
      <c r="F867" s="537"/>
      <c r="G867" s="537"/>
      <c r="H867" s="537"/>
      <c r="I867" s="537"/>
      <c r="J867" s="537"/>
      <c r="K867" s="537"/>
      <c r="L867" s="537"/>
      <c r="M867" s="537"/>
      <c r="N867" s="537"/>
      <c r="O867" s="537"/>
      <c r="P867" s="537"/>
      <c r="Q867" s="537"/>
      <c r="R867" s="585"/>
      <c r="S867" s="537"/>
      <c r="T867" s="537"/>
      <c r="U867" s="537"/>
      <c r="V867" s="449"/>
      <c r="W867" s="449"/>
      <c r="X867" s="449"/>
      <c r="Y867" s="449"/>
      <c r="Z867" s="449"/>
      <c r="AA867" s="449"/>
      <c r="AB867" s="449"/>
      <c r="AC867" s="449"/>
      <c r="AD867" s="449"/>
      <c r="AE867" s="449"/>
      <c r="AF867" s="449"/>
      <c r="AG867" s="449"/>
      <c r="AH867" s="449"/>
      <c r="AI867" s="449"/>
      <c r="AJ867" s="76"/>
      <c r="AK867" s="78"/>
      <c r="AL867" s="78">
        <v>5</v>
      </c>
      <c r="AM867" s="78">
        <v>0</v>
      </c>
    </row>
    <row r="868" spans="1:39" ht="30" customHeight="1">
      <c r="A868" s="264" t="s">
        <v>679</v>
      </c>
      <c r="C868" s="339"/>
      <c r="D868" s="53"/>
      <c r="E868" s="53"/>
      <c r="F868" s="53"/>
      <c r="G868" s="53"/>
      <c r="H868" s="53"/>
      <c r="I868" s="53"/>
      <c r="J868" s="53"/>
      <c r="K868" s="53"/>
      <c r="L868" s="53"/>
      <c r="M868" s="53"/>
      <c r="N868" s="53"/>
      <c r="O868" s="53"/>
      <c r="P868" s="53"/>
      <c r="Q868" s="53"/>
      <c r="R868" s="53"/>
      <c r="S868" s="53"/>
      <c r="T868" s="53"/>
      <c r="U868" s="53"/>
      <c r="V868" s="53"/>
      <c r="W868" s="497" t="str">
        <f>W822</f>
        <v>Từ 1/04/2015 đến 30/06/2015</v>
      </c>
      <c r="X868" s="498"/>
      <c r="Y868" s="498"/>
      <c r="Z868" s="498"/>
      <c r="AA868" s="498"/>
      <c r="AB868" s="498"/>
      <c r="AC868" s="100"/>
      <c r="AD868" s="497" t="str">
        <f>AD822</f>
        <v>Từ 1/04/2014
đến 30/06/2014</v>
      </c>
      <c r="AE868" s="497"/>
      <c r="AF868" s="497"/>
      <c r="AG868" s="497"/>
      <c r="AH868" s="497"/>
      <c r="AI868" s="497"/>
      <c r="AJ868" s="54"/>
      <c r="AL868" s="78">
        <v>5</v>
      </c>
      <c r="AM868" s="78">
        <v>0</v>
      </c>
    </row>
    <row r="869" spans="1:39" ht="15" customHeight="1">
      <c r="A869" s="264"/>
      <c r="C869" s="339"/>
      <c r="D869" s="53"/>
      <c r="E869" s="53"/>
      <c r="F869" s="53"/>
      <c r="G869" s="53"/>
      <c r="H869" s="53"/>
      <c r="I869" s="53"/>
      <c r="J869" s="53"/>
      <c r="K869" s="53"/>
      <c r="L869" s="53"/>
      <c r="M869" s="53"/>
      <c r="N869" s="53"/>
      <c r="O869" s="53"/>
      <c r="P869" s="53"/>
      <c r="Q869" s="53"/>
      <c r="R869" s="53"/>
      <c r="S869" s="53"/>
      <c r="T869" s="53"/>
      <c r="U869" s="53"/>
      <c r="V869" s="53"/>
      <c r="W869" s="528" t="s">
        <v>155</v>
      </c>
      <c r="X869" s="529"/>
      <c r="Y869" s="529"/>
      <c r="Z869" s="529"/>
      <c r="AA869" s="529"/>
      <c r="AB869" s="529"/>
      <c r="AC869" s="100"/>
      <c r="AD869" s="516" t="s">
        <v>155</v>
      </c>
      <c r="AE869" s="516"/>
      <c r="AF869" s="516"/>
      <c r="AG869" s="516"/>
      <c r="AH869" s="516"/>
      <c r="AI869" s="516"/>
      <c r="AJ869" s="54"/>
      <c r="AL869" s="78">
        <v>5</v>
      </c>
      <c r="AM869" s="78">
        <v>0</v>
      </c>
    </row>
    <row r="870" spans="1:39" s="11" customFormat="1" ht="15" customHeight="1">
      <c r="A870" s="283" t="s">
        <v>679</v>
      </c>
      <c r="B870" s="145"/>
      <c r="C870" s="280" t="s">
        <v>116</v>
      </c>
      <c r="D870" s="8"/>
      <c r="E870" s="53"/>
      <c r="F870" s="53"/>
      <c r="G870" s="53"/>
      <c r="H870" s="53"/>
      <c r="I870" s="53"/>
      <c r="J870" s="53"/>
      <c r="K870" s="10"/>
      <c r="L870" s="10"/>
      <c r="M870" s="10"/>
      <c r="N870" s="10"/>
      <c r="O870" s="10"/>
      <c r="P870" s="10"/>
      <c r="Q870" s="10"/>
      <c r="R870" s="10"/>
      <c r="S870" s="10"/>
      <c r="T870" s="10"/>
      <c r="U870" s="10"/>
      <c r="V870" s="10"/>
      <c r="W870" s="493">
        <v>-871739169</v>
      </c>
      <c r="X870" s="493"/>
      <c r="Y870" s="493"/>
      <c r="Z870" s="493"/>
      <c r="AA870" s="493"/>
      <c r="AB870" s="493"/>
      <c r="AC870" s="139"/>
      <c r="AD870" s="493">
        <v>-761377472</v>
      </c>
      <c r="AE870" s="493"/>
      <c r="AF870" s="493"/>
      <c r="AG870" s="493"/>
      <c r="AH870" s="493"/>
      <c r="AI870" s="493"/>
      <c r="AJ870" s="79"/>
      <c r="AK870" s="78"/>
      <c r="AL870" s="78">
        <v>1</v>
      </c>
      <c r="AM870" s="78">
        <v>0</v>
      </c>
    </row>
    <row r="871" spans="1:39" ht="39.75" hidden="1" customHeight="1">
      <c r="A871" s="166" t="s">
        <v>679</v>
      </c>
      <c r="C871" s="372" t="s">
        <v>236</v>
      </c>
      <c r="D871" s="373"/>
      <c r="E871" s="373"/>
      <c r="F871" s="373"/>
      <c r="G871" s="373"/>
      <c r="H871" s="373"/>
      <c r="I871" s="373"/>
      <c r="J871" s="373"/>
      <c r="K871" s="373"/>
      <c r="L871" s="373"/>
      <c r="M871" s="373"/>
      <c r="N871" s="373"/>
      <c r="O871" s="373"/>
      <c r="P871" s="373"/>
      <c r="Q871" s="373"/>
      <c r="R871" s="373"/>
      <c r="S871" s="373"/>
      <c r="T871" s="373"/>
      <c r="U871" s="373"/>
      <c r="V871" s="53"/>
      <c r="W871" s="493">
        <v>0</v>
      </c>
      <c r="X871" s="493"/>
      <c r="Y871" s="493"/>
      <c r="Z871" s="493"/>
      <c r="AA871" s="493"/>
      <c r="AB871" s="493"/>
      <c r="AC871" s="139"/>
      <c r="AD871" s="493">
        <v>91757077</v>
      </c>
      <c r="AE871" s="493"/>
      <c r="AF871" s="493"/>
      <c r="AG871" s="493"/>
      <c r="AH871" s="493"/>
      <c r="AI871" s="493"/>
      <c r="AJ871" s="84"/>
      <c r="AL871" s="78">
        <v>0</v>
      </c>
      <c r="AM871" s="78">
        <v>0</v>
      </c>
    </row>
    <row r="872" spans="1:39" s="9" customFormat="1" ht="15" hidden="1" customHeight="1">
      <c r="A872" s="166" t="s">
        <v>679</v>
      </c>
      <c r="B872" s="33"/>
      <c r="C872" s="366" t="s">
        <v>141</v>
      </c>
      <c r="D872" s="19" t="s">
        <v>403</v>
      </c>
      <c r="E872" s="19"/>
      <c r="F872" s="19"/>
      <c r="G872" s="19"/>
      <c r="H872" s="19"/>
      <c r="I872" s="19"/>
      <c r="J872" s="19"/>
      <c r="K872" s="19"/>
      <c r="L872" s="19"/>
      <c r="M872" s="19"/>
      <c r="N872" s="19"/>
      <c r="O872" s="19"/>
      <c r="P872" s="19"/>
      <c r="Q872" s="19"/>
      <c r="R872" s="19"/>
      <c r="S872" s="19"/>
      <c r="T872" s="19"/>
      <c r="U872" s="19"/>
      <c r="V872" s="19"/>
      <c r="W872" s="525">
        <v>0</v>
      </c>
      <c r="X872" s="525"/>
      <c r="Y872" s="525"/>
      <c r="Z872" s="525"/>
      <c r="AA872" s="525"/>
      <c r="AB872" s="525"/>
      <c r="AC872" s="226"/>
      <c r="AD872" s="493">
        <v>13800000</v>
      </c>
      <c r="AE872" s="493"/>
      <c r="AF872" s="493"/>
      <c r="AG872" s="493"/>
      <c r="AH872" s="493"/>
      <c r="AI872" s="493"/>
      <c r="AJ872" s="321"/>
      <c r="AK872" s="78"/>
      <c r="AL872" s="78">
        <v>0</v>
      </c>
      <c r="AM872" s="78">
        <v>0</v>
      </c>
    </row>
    <row r="873" spans="1:39" s="9" customFormat="1" ht="15" hidden="1" customHeight="1">
      <c r="A873" s="166" t="s">
        <v>679</v>
      </c>
      <c r="B873" s="33"/>
      <c r="C873" s="366" t="s">
        <v>141</v>
      </c>
      <c r="D873" s="19" t="s">
        <v>404</v>
      </c>
      <c r="E873" s="19"/>
      <c r="F873" s="19"/>
      <c r="G873" s="19"/>
      <c r="H873" s="19"/>
      <c r="I873" s="19"/>
      <c r="J873" s="19"/>
      <c r="K873" s="19"/>
      <c r="L873" s="19"/>
      <c r="M873" s="19"/>
      <c r="N873" s="19"/>
      <c r="O873" s="19"/>
      <c r="P873" s="19"/>
      <c r="Q873" s="19"/>
      <c r="R873" s="19"/>
      <c r="S873" s="19"/>
      <c r="T873" s="19"/>
      <c r="U873" s="19"/>
      <c r="V873" s="19"/>
      <c r="W873" s="525">
        <v>0</v>
      </c>
      <c r="X873" s="525"/>
      <c r="Y873" s="525"/>
      <c r="Z873" s="525"/>
      <c r="AA873" s="525"/>
      <c r="AB873" s="525"/>
      <c r="AC873" s="226"/>
      <c r="AD873" s="525">
        <v>0</v>
      </c>
      <c r="AE873" s="525"/>
      <c r="AF873" s="525"/>
      <c r="AG873" s="525"/>
      <c r="AH873" s="525"/>
      <c r="AI873" s="525"/>
      <c r="AJ873" s="321"/>
      <c r="AK873" s="78"/>
      <c r="AL873" s="78">
        <v>0</v>
      </c>
      <c r="AM873" s="78">
        <v>0</v>
      </c>
    </row>
    <row r="874" spans="1:39" s="40" customFormat="1" ht="27" customHeight="1">
      <c r="A874" s="166" t="s">
        <v>679</v>
      </c>
      <c r="B874" s="162"/>
      <c r="C874" s="526" t="s">
        <v>248</v>
      </c>
      <c r="D874" s="526"/>
      <c r="E874" s="526"/>
      <c r="F874" s="526"/>
      <c r="G874" s="526"/>
      <c r="H874" s="526"/>
      <c r="I874" s="526"/>
      <c r="J874" s="526"/>
      <c r="K874" s="526"/>
      <c r="L874" s="526"/>
      <c r="M874" s="526"/>
      <c r="N874" s="526"/>
      <c r="O874" s="526"/>
      <c r="P874" s="526"/>
      <c r="Q874" s="526"/>
      <c r="R874" s="527"/>
      <c r="S874" s="526"/>
      <c r="T874" s="526"/>
      <c r="U874" s="526"/>
      <c r="V874" s="526"/>
      <c r="W874" s="493">
        <v>-871739169</v>
      </c>
      <c r="X874" s="493"/>
      <c r="Y874" s="493"/>
      <c r="Z874" s="493"/>
      <c r="AA874" s="493"/>
      <c r="AB874" s="493"/>
      <c r="AC874" s="139"/>
      <c r="AD874" s="493">
        <v>-761377472</v>
      </c>
      <c r="AE874" s="493"/>
      <c r="AF874" s="493"/>
      <c r="AG874" s="493"/>
      <c r="AH874" s="493"/>
      <c r="AI874" s="493"/>
      <c r="AJ874" s="84"/>
      <c r="AK874" s="78"/>
      <c r="AL874" s="78">
        <v>1</v>
      </c>
      <c r="AM874" s="78">
        <v>0</v>
      </c>
    </row>
    <row r="875" spans="1:39" s="40" customFormat="1" ht="15" customHeight="1">
      <c r="A875" s="166" t="s">
        <v>679</v>
      </c>
      <c r="B875" s="162"/>
      <c r="C875" s="340" t="s">
        <v>710</v>
      </c>
      <c r="D875" s="53"/>
      <c r="E875" s="53"/>
      <c r="F875" s="53"/>
      <c r="G875" s="53"/>
      <c r="H875" s="53"/>
      <c r="I875" s="53"/>
      <c r="J875" s="53"/>
      <c r="K875" s="53"/>
      <c r="L875" s="53"/>
      <c r="M875" s="53"/>
      <c r="N875" s="53"/>
      <c r="O875" s="53"/>
      <c r="P875" s="53"/>
      <c r="Q875" s="53"/>
      <c r="R875" s="53"/>
      <c r="S875" s="53"/>
      <c r="T875" s="53"/>
      <c r="U875" s="53"/>
      <c r="V875" s="53"/>
      <c r="W875" s="493">
        <v>13800000</v>
      </c>
      <c r="X875" s="493"/>
      <c r="Y875" s="493"/>
      <c r="Z875" s="493"/>
      <c r="AA875" s="493"/>
      <c r="AB875" s="493"/>
      <c r="AC875" s="139"/>
      <c r="AD875" s="493">
        <v>13800000</v>
      </c>
      <c r="AE875" s="493"/>
      <c r="AF875" s="493"/>
      <c r="AG875" s="493"/>
      <c r="AH875" s="493"/>
      <c r="AI875" s="493"/>
      <c r="AJ875" s="84"/>
      <c r="AK875" s="78"/>
      <c r="AL875" s="78">
        <v>1</v>
      </c>
      <c r="AM875" s="78">
        <v>0</v>
      </c>
    </row>
    <row r="876" spans="1:39" s="40" customFormat="1" ht="15" customHeight="1">
      <c r="A876" s="166"/>
      <c r="B876" s="162"/>
      <c r="C876" s="312"/>
      <c r="D876" s="53"/>
      <c r="E876" s="53"/>
      <c r="F876" s="53"/>
      <c r="G876" s="53"/>
      <c r="H876" s="53"/>
      <c r="I876" s="53"/>
      <c r="J876" s="53"/>
      <c r="K876" s="53"/>
      <c r="L876" s="53"/>
      <c r="M876" s="53"/>
      <c r="N876" s="53"/>
      <c r="O876" s="53"/>
      <c r="P876" s="53"/>
      <c r="Q876" s="53"/>
      <c r="R876" s="53"/>
      <c r="S876" s="53"/>
      <c r="T876" s="53"/>
      <c r="U876" s="53"/>
      <c r="V876" s="53"/>
      <c r="W876" s="139"/>
      <c r="X876" s="139"/>
      <c r="Y876" s="139"/>
      <c r="Z876" s="139"/>
      <c r="AA876" s="139"/>
      <c r="AB876" s="139"/>
      <c r="AC876" s="139"/>
      <c r="AD876" s="139"/>
      <c r="AE876" s="139"/>
      <c r="AF876" s="139"/>
      <c r="AG876" s="139"/>
      <c r="AH876" s="139"/>
      <c r="AI876" s="139"/>
      <c r="AJ876" s="84"/>
      <c r="AK876" s="78"/>
      <c r="AL876" s="78">
        <v>1</v>
      </c>
      <c r="AM876" s="78">
        <v>0</v>
      </c>
    </row>
    <row r="877" spans="1:39" s="11" customFormat="1" ht="15" customHeight="1" thickBot="1">
      <c r="A877" s="166" t="s">
        <v>679</v>
      </c>
      <c r="B877" s="162"/>
      <c r="C877" s="303" t="s">
        <v>335</v>
      </c>
      <c r="D877" s="14"/>
      <c r="E877" s="13"/>
      <c r="F877" s="13"/>
      <c r="G877" s="13"/>
      <c r="H877" s="13"/>
      <c r="I877" s="13"/>
      <c r="J877" s="13"/>
      <c r="K877" s="15"/>
      <c r="L877" s="15"/>
      <c r="M877" s="15"/>
      <c r="N877" s="15"/>
      <c r="O877" s="15"/>
      <c r="P877" s="15"/>
      <c r="Q877" s="15"/>
      <c r="R877" s="15"/>
      <c r="S877" s="15"/>
      <c r="T877" s="15"/>
      <c r="U877" s="15"/>
      <c r="V877" s="15"/>
      <c r="W877" s="502">
        <v>-63.169505000000001</v>
      </c>
      <c r="X877" s="502"/>
      <c r="Y877" s="502"/>
      <c r="Z877" s="502"/>
      <c r="AA877" s="502"/>
      <c r="AB877" s="502"/>
      <c r="AC877" s="77"/>
      <c r="AD877" s="502">
        <v>-55.172280579710147</v>
      </c>
      <c r="AE877" s="502"/>
      <c r="AF877" s="502"/>
      <c r="AG877" s="502"/>
      <c r="AH877" s="502"/>
      <c r="AI877" s="502"/>
      <c r="AJ877" s="76"/>
      <c r="AK877" s="78"/>
      <c r="AL877" s="78">
        <v>1</v>
      </c>
      <c r="AM877" s="78">
        <v>0</v>
      </c>
    </row>
    <row r="878" spans="1:39" s="40" customFormat="1" ht="15" customHeight="1" thickTop="1">
      <c r="A878" s="166" t="s">
        <v>679</v>
      </c>
      <c r="B878" s="162"/>
      <c r="C878" s="312"/>
      <c r="D878" s="53"/>
      <c r="E878" s="53"/>
      <c r="F878" s="53"/>
      <c r="G878" s="53"/>
      <c r="H878" s="53"/>
      <c r="I878" s="53"/>
      <c r="J878" s="53"/>
      <c r="K878" s="53"/>
      <c r="L878" s="53"/>
      <c r="M878" s="53"/>
      <c r="N878" s="53"/>
      <c r="O878" s="53"/>
      <c r="P878" s="53"/>
      <c r="Q878" s="53"/>
      <c r="R878" s="53"/>
      <c r="S878" s="53"/>
      <c r="T878" s="53"/>
      <c r="U878" s="53"/>
      <c r="V878" s="53"/>
      <c r="W878" s="84"/>
      <c r="X878" s="84"/>
      <c r="Y878" s="84"/>
      <c r="Z878" s="84"/>
      <c r="AA878" s="84"/>
      <c r="AB878" s="84"/>
      <c r="AC878" s="79"/>
      <c r="AD878" s="84"/>
      <c r="AE878" s="84"/>
      <c r="AF878" s="84"/>
      <c r="AG878" s="84"/>
      <c r="AH878" s="84"/>
      <c r="AI878" s="84"/>
      <c r="AJ878" s="84"/>
      <c r="AK878" s="96"/>
      <c r="AL878" s="78">
        <v>2</v>
      </c>
      <c r="AM878" s="78">
        <v>0</v>
      </c>
    </row>
    <row r="879" spans="1:39" ht="15" customHeight="1">
      <c r="A879" s="166">
        <v>26</v>
      </c>
      <c r="B879" s="162" t="s">
        <v>128</v>
      </c>
      <c r="C879" s="306" t="s">
        <v>601</v>
      </c>
      <c r="D879" s="53"/>
      <c r="E879" s="53"/>
      <c r="F879" s="53"/>
      <c r="G879" s="53"/>
      <c r="H879" s="53"/>
      <c r="I879" s="53"/>
      <c r="J879" s="53"/>
      <c r="K879" s="53"/>
      <c r="L879" s="53"/>
      <c r="M879" s="53"/>
      <c r="N879" s="53"/>
      <c r="O879" s="53"/>
      <c r="P879" s="53"/>
      <c r="Q879" s="53"/>
      <c r="R879" s="53"/>
      <c r="S879" s="53"/>
      <c r="T879" s="53"/>
      <c r="U879" s="53"/>
      <c r="V879" s="53"/>
      <c r="W879" s="84"/>
      <c r="X879" s="84"/>
      <c r="Y879" s="84"/>
      <c r="Z879" s="84"/>
      <c r="AA879" s="84"/>
      <c r="AB879" s="84"/>
      <c r="AD879" s="84"/>
      <c r="AE879" s="84"/>
      <c r="AF879" s="84"/>
      <c r="AG879" s="84"/>
      <c r="AH879" s="84"/>
      <c r="AI879" s="84"/>
      <c r="AJ879" s="84"/>
      <c r="AK879" s="96"/>
      <c r="AL879" s="78">
        <v>2</v>
      </c>
      <c r="AM879" s="78">
        <v>0</v>
      </c>
    </row>
    <row r="880" spans="1:39" ht="15" customHeight="1">
      <c r="A880" s="166" t="s">
        <v>679</v>
      </c>
      <c r="C880" s="306" t="s">
        <v>602</v>
      </c>
      <c r="D880" s="53"/>
      <c r="E880" s="53"/>
      <c r="F880" s="53"/>
      <c r="G880" s="53"/>
      <c r="H880" s="53"/>
      <c r="I880" s="53"/>
      <c r="J880" s="53"/>
      <c r="K880" s="53"/>
      <c r="L880" s="53"/>
      <c r="M880" s="53"/>
      <c r="N880" s="53"/>
      <c r="O880" s="53"/>
      <c r="P880" s="53"/>
      <c r="Q880" s="53"/>
      <c r="R880" s="53"/>
      <c r="S880" s="53"/>
      <c r="T880" s="53"/>
      <c r="U880" s="53"/>
      <c r="V880" s="53"/>
      <c r="W880" s="84"/>
      <c r="X880" s="84"/>
      <c r="Y880" s="84"/>
      <c r="Z880" s="84"/>
      <c r="AA880" s="84"/>
      <c r="AB880" s="84"/>
      <c r="AD880" s="84"/>
      <c r="AE880" s="84"/>
      <c r="AF880" s="84"/>
      <c r="AG880" s="84"/>
      <c r="AH880" s="84"/>
      <c r="AI880" s="84"/>
      <c r="AJ880" s="84"/>
      <c r="AK880" s="96"/>
      <c r="AL880" s="78">
        <v>6</v>
      </c>
      <c r="AM880" s="78">
        <v>0</v>
      </c>
    </row>
    <row r="881" spans="1:39" s="26" customFormat="1" ht="15" customHeight="1">
      <c r="A881" s="166" t="s">
        <v>679</v>
      </c>
      <c r="C881" s="279"/>
      <c r="D881" s="8"/>
      <c r="E881" s="53"/>
      <c r="F881" s="53"/>
      <c r="G881" s="53"/>
      <c r="H881" s="53"/>
      <c r="I881" s="53"/>
      <c r="J881" s="53"/>
      <c r="K881" s="10"/>
      <c r="L881" s="10"/>
      <c r="M881" s="153" t="s">
        <v>603</v>
      </c>
      <c r="N881" s="153"/>
      <c r="O881" s="153"/>
      <c r="P881" s="153"/>
      <c r="Q881" s="153"/>
      <c r="R881" s="153"/>
      <c r="S881" s="153"/>
      <c r="T881" s="153"/>
      <c r="U881" s="153"/>
      <c r="V881" s="153"/>
      <c r="W881" s="153"/>
      <c r="X881" s="153"/>
      <c r="Y881" s="153"/>
      <c r="Z881" s="153"/>
      <c r="AA881" s="153"/>
      <c r="AB881" s="153"/>
      <c r="AC881" s="153"/>
      <c r="AD881" s="153"/>
      <c r="AE881" s="153"/>
      <c r="AF881" s="153"/>
      <c r="AG881" s="153"/>
      <c r="AH881" s="153"/>
      <c r="AI881" s="153"/>
      <c r="AJ881" s="97"/>
      <c r="AK881" s="97"/>
      <c r="AL881" s="78">
        <v>6</v>
      </c>
      <c r="AM881" s="78">
        <v>0</v>
      </c>
    </row>
    <row r="882" spans="1:39" ht="15" customHeight="1">
      <c r="A882" s="166" t="s">
        <v>679</v>
      </c>
      <c r="D882" s="8"/>
      <c r="E882" s="53"/>
      <c r="H882" s="103"/>
      <c r="I882" s="13"/>
      <c r="J882" s="13"/>
      <c r="K882" s="13"/>
      <c r="L882" s="13"/>
      <c r="M882" s="523">
        <f>W619</f>
        <v>42185</v>
      </c>
      <c r="N882" s="523"/>
      <c r="O882" s="523"/>
      <c r="P882" s="523"/>
      <c r="Q882" s="523"/>
      <c r="R882" s="154"/>
      <c r="S882" s="154"/>
      <c r="T882" s="154"/>
      <c r="U882" s="154"/>
      <c r="V882" s="154"/>
      <c r="W882" s="154"/>
      <c r="X882" s="104"/>
      <c r="Y882" s="523">
        <f>AD619</f>
        <v>42095</v>
      </c>
      <c r="Z882" s="523"/>
      <c r="AA882" s="523"/>
      <c r="AB882" s="523"/>
      <c r="AC882" s="450"/>
      <c r="AD882" s="450"/>
      <c r="AE882" s="450"/>
      <c r="AF882" s="450"/>
      <c r="AG882" s="450"/>
      <c r="AH882" s="450"/>
      <c r="AI882" s="450"/>
      <c r="AJ882" s="20"/>
      <c r="AK882" s="76"/>
      <c r="AL882" s="78">
        <v>6</v>
      </c>
      <c r="AM882" s="78">
        <v>0</v>
      </c>
    </row>
    <row r="883" spans="1:39" s="160" customFormat="1" ht="15" customHeight="1">
      <c r="A883" s="348"/>
      <c r="C883" s="349"/>
      <c r="D883" s="350"/>
      <c r="E883" s="350"/>
      <c r="H883" s="105"/>
      <c r="I883" s="105"/>
      <c r="J883" s="105"/>
      <c r="K883" s="105"/>
      <c r="L883" s="105"/>
      <c r="M883" s="524" t="s">
        <v>604</v>
      </c>
      <c r="N883" s="524"/>
      <c r="O883" s="524"/>
      <c r="P883" s="524"/>
      <c r="Q883" s="524"/>
      <c r="R883" s="142"/>
      <c r="S883" s="524" t="s">
        <v>605</v>
      </c>
      <c r="T883" s="524"/>
      <c r="U883" s="524"/>
      <c r="V883" s="524"/>
      <c r="W883" s="524"/>
      <c r="X883" s="142"/>
      <c r="Y883" s="524" t="s">
        <v>604</v>
      </c>
      <c r="Z883" s="524"/>
      <c r="AA883" s="524"/>
      <c r="AB883" s="524"/>
      <c r="AC883" s="524"/>
      <c r="AD883" s="142"/>
      <c r="AE883" s="524" t="s">
        <v>605</v>
      </c>
      <c r="AF883" s="524"/>
      <c r="AG883" s="524"/>
      <c r="AH883" s="524"/>
      <c r="AI883" s="524"/>
      <c r="AJ883" s="99"/>
      <c r="AK883" s="75"/>
      <c r="AL883" s="78">
        <v>6</v>
      </c>
      <c r="AM883" s="78">
        <v>0</v>
      </c>
    </row>
    <row r="884" spans="1:39" ht="15" customHeight="1">
      <c r="A884" s="193" t="s">
        <v>679</v>
      </c>
      <c r="B884" s="41"/>
      <c r="C884" s="41"/>
      <c r="D884" s="351"/>
      <c r="E884" s="351"/>
      <c r="H884" s="105"/>
      <c r="I884" s="105"/>
      <c r="J884" s="105"/>
      <c r="K884" s="105"/>
      <c r="L884" s="105"/>
      <c r="M884" s="517" t="s">
        <v>155</v>
      </c>
      <c r="N884" s="517"/>
      <c r="O884" s="517"/>
      <c r="P884" s="517"/>
      <c r="Q884" s="517"/>
      <c r="R884" s="140"/>
      <c r="S884" s="517" t="s">
        <v>155</v>
      </c>
      <c r="T884" s="517"/>
      <c r="U884" s="517"/>
      <c r="V884" s="517"/>
      <c r="W884" s="517"/>
      <c r="X884" s="140"/>
      <c r="Y884" s="517" t="s">
        <v>155</v>
      </c>
      <c r="Z884" s="517"/>
      <c r="AA884" s="517"/>
      <c r="AB884" s="517"/>
      <c r="AC884" s="517"/>
      <c r="AD884" s="140"/>
      <c r="AE884" s="517" t="s">
        <v>155</v>
      </c>
      <c r="AF884" s="517"/>
      <c r="AG884" s="517"/>
      <c r="AH884" s="517"/>
      <c r="AI884" s="517"/>
      <c r="AJ884" s="99"/>
      <c r="AK884" s="76"/>
      <c r="AL884" s="78">
        <v>6</v>
      </c>
      <c r="AM884" s="78">
        <v>0</v>
      </c>
    </row>
    <row r="885" spans="1:39" ht="15" hidden="1" customHeight="1">
      <c r="A885" s="166" t="s">
        <v>679</v>
      </c>
      <c r="B885" s="41"/>
      <c r="C885" s="271" t="s">
        <v>596</v>
      </c>
      <c r="D885" s="351"/>
      <c r="E885" s="351"/>
      <c r="H885" s="105"/>
      <c r="I885" s="105"/>
      <c r="J885" s="105"/>
      <c r="K885" s="105"/>
      <c r="L885" s="105"/>
      <c r="M885" s="513"/>
      <c r="N885" s="513"/>
      <c r="O885" s="513"/>
      <c r="P885" s="513"/>
      <c r="Q885" s="513"/>
      <c r="R885" s="140"/>
      <c r="S885" s="513"/>
      <c r="T885" s="513"/>
      <c r="U885" s="513"/>
      <c r="V885" s="513"/>
      <c r="W885" s="513"/>
      <c r="X885" s="140"/>
      <c r="Y885" s="513"/>
      <c r="Z885" s="513"/>
      <c r="AA885" s="513"/>
      <c r="AB885" s="513"/>
      <c r="AC885" s="513"/>
      <c r="AD885" s="140"/>
      <c r="AE885" s="513"/>
      <c r="AF885" s="513"/>
      <c r="AG885" s="513"/>
      <c r="AH885" s="513"/>
      <c r="AI885" s="513"/>
      <c r="AJ885" s="99"/>
      <c r="AK885" s="76"/>
      <c r="AL885" s="78">
        <v>0</v>
      </c>
      <c r="AM885" s="78">
        <v>0</v>
      </c>
    </row>
    <row r="886" spans="1:39" ht="28.5" customHeight="1">
      <c r="A886" s="166" t="s">
        <v>679</v>
      </c>
      <c r="B886" s="41"/>
      <c r="C886" s="491" t="s">
        <v>156</v>
      </c>
      <c r="D886" s="491"/>
      <c r="E886" s="491"/>
      <c r="F886" s="491"/>
      <c r="G886" s="491"/>
      <c r="H886" s="491"/>
      <c r="I886" s="491"/>
      <c r="J886" s="491"/>
      <c r="K886" s="491"/>
      <c r="L886" s="105"/>
      <c r="M886" s="493">
        <v>8985864156</v>
      </c>
      <c r="N886" s="493"/>
      <c r="O886" s="493"/>
      <c r="P886" s="493"/>
      <c r="Q886" s="493"/>
      <c r="R886" s="139"/>
      <c r="S886" s="493"/>
      <c r="T886" s="493"/>
      <c r="U886" s="493"/>
      <c r="V886" s="493"/>
      <c r="W886" s="493"/>
      <c r="X886" s="139"/>
      <c r="Y886" s="493">
        <v>9087982601</v>
      </c>
      <c r="Z886" s="493"/>
      <c r="AA886" s="493"/>
      <c r="AB886" s="493"/>
      <c r="AC886" s="493"/>
      <c r="AD886" s="139"/>
      <c r="AE886" s="493">
        <v>0</v>
      </c>
      <c r="AF886" s="493"/>
      <c r="AG886" s="493"/>
      <c r="AH886" s="493"/>
      <c r="AI886" s="493"/>
      <c r="AJ886" s="99"/>
      <c r="AK886" s="76"/>
      <c r="AL886" s="78">
        <v>1</v>
      </c>
      <c r="AM886" s="78">
        <v>0</v>
      </c>
    </row>
    <row r="887" spans="1:39" ht="28.5" customHeight="1">
      <c r="A887" s="166" t="s">
        <v>679</v>
      </c>
      <c r="B887" s="41"/>
      <c r="C887" s="521" t="s">
        <v>606</v>
      </c>
      <c r="D887" s="521"/>
      <c r="E887" s="521"/>
      <c r="F887" s="521"/>
      <c r="G887" s="521"/>
      <c r="H887" s="521"/>
      <c r="I887" s="521"/>
      <c r="J887" s="521"/>
      <c r="K887" s="521"/>
      <c r="L887" s="143"/>
      <c r="M887" s="493">
        <v>36069187124</v>
      </c>
      <c r="N887" s="493"/>
      <c r="O887" s="493"/>
      <c r="P887" s="493"/>
      <c r="Q887" s="493"/>
      <c r="R887" s="139"/>
      <c r="S887" s="522">
        <v>-14237914942</v>
      </c>
      <c r="T887" s="522"/>
      <c r="U887" s="522"/>
      <c r="V887" s="522"/>
      <c r="W887" s="522"/>
      <c r="X887" s="139"/>
      <c r="Y887" s="493">
        <v>36621781307</v>
      </c>
      <c r="Z887" s="493"/>
      <c r="AA887" s="493"/>
      <c r="AB887" s="493"/>
      <c r="AC887" s="493"/>
      <c r="AD887" s="139"/>
      <c r="AE887" s="522">
        <v>-14237914942</v>
      </c>
      <c r="AF887" s="522"/>
      <c r="AG887" s="522"/>
      <c r="AH887" s="522"/>
      <c r="AI887" s="522"/>
      <c r="AJ887" s="99"/>
      <c r="AK887" s="76"/>
      <c r="AL887" s="78">
        <v>1</v>
      </c>
      <c r="AM887" s="78">
        <v>0</v>
      </c>
    </row>
    <row r="888" spans="1:39" ht="21" customHeight="1">
      <c r="A888" s="166" t="s">
        <v>679</v>
      </c>
      <c r="B888" s="41"/>
      <c r="C888" s="352" t="s">
        <v>278</v>
      </c>
      <c r="D888" s="106"/>
      <c r="E888" s="53"/>
      <c r="H888" s="143"/>
      <c r="I888" s="143"/>
      <c r="J888" s="143"/>
      <c r="K888" s="143"/>
      <c r="L888" s="143"/>
      <c r="M888" s="493">
        <v>14595128500</v>
      </c>
      <c r="N888" s="493"/>
      <c r="O888" s="493"/>
      <c r="P888" s="493"/>
      <c r="Q888" s="493"/>
      <c r="R888" s="139"/>
      <c r="S888" s="493">
        <v>-788191</v>
      </c>
      <c r="T888" s="493"/>
      <c r="U888" s="493"/>
      <c r="V888" s="493"/>
      <c r="W888" s="493"/>
      <c r="X888" s="139"/>
      <c r="Y888" s="493">
        <v>14595128500</v>
      </c>
      <c r="Z888" s="493"/>
      <c r="AA888" s="493"/>
      <c r="AB888" s="493"/>
      <c r="AC888" s="493"/>
      <c r="AD888" s="139"/>
      <c r="AE888" s="493">
        <v>-788191</v>
      </c>
      <c r="AF888" s="493"/>
      <c r="AG888" s="493"/>
      <c r="AH888" s="493"/>
      <c r="AI888" s="493"/>
      <c r="AJ888" s="99"/>
      <c r="AK888" s="76"/>
      <c r="AL888" s="78">
        <v>1</v>
      </c>
      <c r="AM888" s="78">
        <v>0</v>
      </c>
    </row>
    <row r="889" spans="1:39" ht="21" customHeight="1">
      <c r="A889" s="166" t="s">
        <v>679</v>
      </c>
      <c r="B889" s="41"/>
      <c r="C889" s="352" t="s">
        <v>607</v>
      </c>
      <c r="D889" s="106"/>
      <c r="E889" s="53"/>
      <c r="H889" s="143"/>
      <c r="I889" s="143"/>
      <c r="J889" s="143"/>
      <c r="K889" s="143"/>
      <c r="L889" s="143"/>
      <c r="M889" s="493">
        <v>5340000000</v>
      </c>
      <c r="N889" s="493"/>
      <c r="O889" s="493"/>
      <c r="P889" s="493"/>
      <c r="Q889" s="493"/>
      <c r="R889" s="139"/>
      <c r="S889" s="493">
        <v>-498248754</v>
      </c>
      <c r="T889" s="493"/>
      <c r="U889" s="493"/>
      <c r="V889" s="493"/>
      <c r="W889" s="493"/>
      <c r="X889" s="139"/>
      <c r="Y889" s="493">
        <v>5340000000</v>
      </c>
      <c r="Z889" s="493"/>
      <c r="AA889" s="493"/>
      <c r="AB889" s="493"/>
      <c r="AC889" s="493"/>
      <c r="AD889" s="139"/>
      <c r="AE889" s="493">
        <v>-498248754</v>
      </c>
      <c r="AF889" s="493"/>
      <c r="AG889" s="493"/>
      <c r="AH889" s="493"/>
      <c r="AI889" s="493"/>
      <c r="AJ889" s="99"/>
      <c r="AK889" s="76"/>
      <c r="AL889" s="78">
        <v>1</v>
      </c>
      <c r="AM889" s="78">
        <v>0</v>
      </c>
    </row>
    <row r="890" spans="1:39" ht="15" customHeight="1">
      <c r="A890" s="166" t="s">
        <v>679</v>
      </c>
      <c r="B890" s="41"/>
      <c r="C890" s="352"/>
      <c r="D890" s="106"/>
      <c r="E890" s="53"/>
      <c r="H890" s="143"/>
      <c r="I890" s="143"/>
      <c r="J890" s="143"/>
      <c r="K890" s="143"/>
      <c r="L890" s="143"/>
      <c r="M890" s="505"/>
      <c r="N890" s="505"/>
      <c r="O890" s="505"/>
      <c r="P890" s="505"/>
      <c r="Q890" s="505"/>
      <c r="R890" s="143"/>
      <c r="S890" s="505"/>
      <c r="T890" s="505"/>
      <c r="U890" s="505"/>
      <c r="V890" s="505"/>
      <c r="W890" s="505"/>
      <c r="X890" s="143"/>
      <c r="Y890" s="505"/>
      <c r="Z890" s="505"/>
      <c r="AA890" s="505"/>
      <c r="AB890" s="505"/>
      <c r="AC890" s="505"/>
      <c r="AD890" s="143"/>
      <c r="AE890" s="505"/>
      <c r="AF890" s="505"/>
      <c r="AG890" s="505"/>
      <c r="AH890" s="505"/>
      <c r="AI890" s="505"/>
      <c r="AJ890" s="99"/>
      <c r="AK890" s="76"/>
      <c r="AL890" s="78">
        <v>1</v>
      </c>
      <c r="AM890" s="78">
        <v>0</v>
      </c>
    </row>
    <row r="891" spans="1:39" s="11" customFormat="1" ht="15" customHeight="1" thickBot="1">
      <c r="A891" s="166" t="s">
        <v>679</v>
      </c>
      <c r="C891" s="306" t="s">
        <v>121</v>
      </c>
      <c r="D891" s="306"/>
      <c r="E891" s="13"/>
      <c r="H891" s="98"/>
      <c r="I891" s="98"/>
      <c r="J891" s="98"/>
      <c r="K891" s="98"/>
      <c r="L891" s="98"/>
      <c r="M891" s="514">
        <v>64990179780</v>
      </c>
      <c r="N891" s="514"/>
      <c r="O891" s="514"/>
      <c r="P891" s="514"/>
      <c r="Q891" s="514"/>
      <c r="R891" s="77"/>
      <c r="S891" s="520">
        <v>-14736951887</v>
      </c>
      <c r="T891" s="520"/>
      <c r="U891" s="520"/>
      <c r="V891" s="520"/>
      <c r="W891" s="520"/>
      <c r="X891" s="77"/>
      <c r="Y891" s="514">
        <v>65644892408</v>
      </c>
      <c r="Z891" s="514"/>
      <c r="AA891" s="514"/>
      <c r="AB891" s="514"/>
      <c r="AC891" s="514"/>
      <c r="AD891" s="77"/>
      <c r="AE891" s="520">
        <v>-14237914942</v>
      </c>
      <c r="AF891" s="520"/>
      <c r="AG891" s="520"/>
      <c r="AH891" s="520"/>
      <c r="AI891" s="520"/>
      <c r="AJ891" s="75"/>
      <c r="AK891" s="76"/>
      <c r="AL891" s="78">
        <v>1</v>
      </c>
      <c r="AM891" s="78">
        <v>0</v>
      </c>
    </row>
    <row r="892" spans="1:39" s="11" customFormat="1" ht="15" customHeight="1" thickTop="1">
      <c r="A892" s="166"/>
      <c r="B892" s="162"/>
      <c r="C892" s="279"/>
      <c r="D892" s="16"/>
      <c r="E892" s="13"/>
      <c r="F892" s="13"/>
      <c r="G892" s="13"/>
      <c r="H892" s="13"/>
      <c r="I892" s="13"/>
      <c r="J892" s="13"/>
      <c r="K892" s="17"/>
      <c r="L892" s="17"/>
      <c r="M892" s="17"/>
      <c r="N892" s="17"/>
      <c r="O892" s="17"/>
      <c r="P892" s="17"/>
      <c r="Q892" s="17"/>
      <c r="R892" s="17"/>
      <c r="S892" s="17"/>
      <c r="T892" s="17"/>
      <c r="U892" s="17"/>
      <c r="V892" s="17"/>
      <c r="W892" s="76"/>
      <c r="X892" s="76"/>
      <c r="Y892" s="76"/>
      <c r="Z892" s="76"/>
      <c r="AA892" s="76"/>
      <c r="AB892" s="76"/>
      <c r="AC892" s="76"/>
      <c r="AD892" s="76"/>
      <c r="AE892" s="76"/>
      <c r="AF892" s="76"/>
      <c r="AG892" s="76"/>
      <c r="AH892" s="76"/>
      <c r="AI892" s="76"/>
      <c r="AJ892" s="76"/>
      <c r="AK892" s="76"/>
      <c r="AL892" s="78">
        <v>6</v>
      </c>
      <c r="AM892" s="78">
        <v>0</v>
      </c>
    </row>
    <row r="893" spans="1:39" ht="15" customHeight="1">
      <c r="A893" s="166" t="s">
        <v>679</v>
      </c>
      <c r="D893" s="53"/>
      <c r="E893" s="53"/>
      <c r="F893" s="53"/>
      <c r="G893" s="53"/>
      <c r="H893" s="53"/>
      <c r="I893" s="53"/>
      <c r="J893" s="53"/>
      <c r="K893" s="53"/>
      <c r="L893" s="53"/>
      <c r="M893" s="53"/>
      <c r="N893" s="53"/>
      <c r="O893" s="53"/>
      <c r="P893" s="53"/>
      <c r="Q893" s="53"/>
      <c r="R893" s="53"/>
      <c r="S893" s="53"/>
      <c r="T893" s="53"/>
      <c r="U893" s="53"/>
      <c r="V893" s="53"/>
      <c r="W893" s="452" t="s">
        <v>603</v>
      </c>
      <c r="X893" s="453"/>
      <c r="Y893" s="453"/>
      <c r="Z893" s="453"/>
      <c r="AA893" s="453"/>
      <c r="AB893" s="453"/>
      <c r="AC893" s="453"/>
      <c r="AD893" s="453"/>
      <c r="AE893" s="453"/>
      <c r="AF893" s="453"/>
      <c r="AG893" s="453"/>
      <c r="AH893" s="453"/>
      <c r="AI893" s="453"/>
      <c r="AJ893" s="155"/>
      <c r="AK893" s="79"/>
      <c r="AL893" s="78">
        <v>6</v>
      </c>
      <c r="AM893" s="78">
        <v>0</v>
      </c>
    </row>
    <row r="894" spans="1:39" ht="15" customHeight="1">
      <c r="A894" s="166" t="s">
        <v>679</v>
      </c>
      <c r="D894" s="53"/>
      <c r="E894" s="53"/>
      <c r="F894" s="53"/>
      <c r="G894" s="53"/>
      <c r="H894" s="53"/>
      <c r="I894" s="53"/>
      <c r="J894" s="53"/>
      <c r="K894" s="53"/>
      <c r="L894" s="53"/>
      <c r="M894" s="53"/>
      <c r="N894" s="53"/>
      <c r="O894" s="53"/>
      <c r="P894" s="53"/>
      <c r="Q894" s="53"/>
      <c r="R894" s="53"/>
      <c r="S894" s="53"/>
      <c r="T894" s="53"/>
      <c r="U894" s="53"/>
      <c r="V894" s="53"/>
      <c r="W894" s="497">
        <f>W619</f>
        <v>42185</v>
      </c>
      <c r="X894" s="498"/>
      <c r="Y894" s="498"/>
      <c r="Z894" s="498"/>
      <c r="AA894" s="498"/>
      <c r="AB894" s="498"/>
      <c r="AC894" s="84"/>
      <c r="AD894" s="584">
        <f>AD619</f>
        <v>42095</v>
      </c>
      <c r="AE894" s="584"/>
      <c r="AF894" s="584"/>
      <c r="AG894" s="584"/>
      <c r="AH894" s="584"/>
      <c r="AI894" s="584"/>
      <c r="AJ894" s="155"/>
      <c r="AK894" s="79"/>
      <c r="AL894" s="78">
        <v>6</v>
      </c>
      <c r="AM894" s="78">
        <v>0</v>
      </c>
    </row>
    <row r="895" spans="1:39" s="160" customFormat="1" ht="15" customHeight="1">
      <c r="A895" s="374"/>
      <c r="B895" s="82"/>
      <c r="D895" s="108"/>
      <c r="E895" s="108"/>
      <c r="F895" s="108"/>
      <c r="G895" s="108"/>
      <c r="H895" s="108"/>
      <c r="I895" s="108"/>
      <c r="J895" s="108"/>
      <c r="K895" s="108"/>
      <c r="L895" s="108"/>
      <c r="M895" s="108"/>
      <c r="N895" s="108"/>
      <c r="O895" s="108"/>
      <c r="P895" s="108"/>
      <c r="Q895" s="108"/>
      <c r="R895" s="108"/>
      <c r="S895" s="108"/>
      <c r="T895" s="108"/>
      <c r="W895" s="515" t="s">
        <v>155</v>
      </c>
      <c r="X895" s="516"/>
      <c r="Y895" s="516"/>
      <c r="Z895" s="516"/>
      <c r="AA895" s="516"/>
      <c r="AB895" s="516"/>
      <c r="AC895" s="100"/>
      <c r="AD895" s="515" t="s">
        <v>155</v>
      </c>
      <c r="AE895" s="515"/>
      <c r="AF895" s="515"/>
      <c r="AG895" s="515"/>
      <c r="AH895" s="515"/>
      <c r="AI895" s="515"/>
      <c r="AJ895" s="54"/>
      <c r="AK895" s="100"/>
      <c r="AL895" s="101">
        <v>6</v>
      </c>
      <c r="AM895" s="78">
        <v>0</v>
      </c>
    </row>
    <row r="896" spans="1:39" ht="15" customHeight="1">
      <c r="A896" s="166" t="s">
        <v>679</v>
      </c>
      <c r="C896" s="279" t="s">
        <v>598</v>
      </c>
      <c r="D896" s="53"/>
      <c r="E896" s="53"/>
      <c r="F896" s="53"/>
      <c r="G896" s="53"/>
      <c r="H896" s="53"/>
      <c r="I896" s="53"/>
      <c r="J896" s="53"/>
      <c r="K896" s="53"/>
      <c r="L896" s="53"/>
      <c r="M896" s="53"/>
      <c r="N896" s="53"/>
      <c r="O896" s="53"/>
      <c r="P896" s="53"/>
      <c r="Q896" s="53"/>
      <c r="R896" s="53"/>
      <c r="S896" s="53"/>
      <c r="T896" s="53"/>
      <c r="U896" s="53"/>
      <c r="V896" s="53"/>
      <c r="AK896" s="79"/>
      <c r="AL896" s="78">
        <v>1</v>
      </c>
      <c r="AM896" s="78" t="s">
        <v>1122</v>
      </c>
    </row>
    <row r="897" spans="1:39" ht="15" customHeight="1">
      <c r="A897" s="166" t="s">
        <v>679</v>
      </c>
      <c r="C897" s="508" t="s">
        <v>608</v>
      </c>
      <c r="D897" s="508"/>
      <c r="E897" s="508"/>
      <c r="F897" s="508"/>
      <c r="G897" s="508"/>
      <c r="H897" s="508"/>
      <c r="I897" s="508"/>
      <c r="J897" s="508"/>
      <c r="K897" s="508"/>
      <c r="L897" s="508"/>
      <c r="M897" s="508"/>
      <c r="N897" s="508"/>
      <c r="O897" s="508"/>
      <c r="P897" s="508"/>
      <c r="Q897" s="508"/>
      <c r="R897" s="509"/>
      <c r="S897" s="508"/>
      <c r="T897" s="508"/>
      <c r="U897" s="508"/>
      <c r="V897" s="508"/>
      <c r="W897" s="493">
        <v>0</v>
      </c>
      <c r="X897" s="493"/>
      <c r="Y897" s="493"/>
      <c r="Z897" s="493"/>
      <c r="AA897" s="493"/>
      <c r="AB897" s="493"/>
      <c r="AC897" s="139"/>
      <c r="AD897" s="493">
        <v>0</v>
      </c>
      <c r="AE897" s="493"/>
      <c r="AF897" s="493"/>
      <c r="AG897" s="493"/>
      <c r="AH897" s="493"/>
      <c r="AI897" s="493"/>
      <c r="AJ897" s="84"/>
      <c r="AK897" s="79"/>
      <c r="AL897" s="78">
        <v>1</v>
      </c>
      <c r="AM897" s="78">
        <v>0</v>
      </c>
    </row>
    <row r="898" spans="1:39" ht="15" customHeight="1">
      <c r="A898" s="166" t="s">
        <v>679</v>
      </c>
      <c r="C898" s="508" t="s">
        <v>609</v>
      </c>
      <c r="D898" s="508"/>
      <c r="E898" s="508"/>
      <c r="F898" s="508"/>
      <c r="G898" s="508"/>
      <c r="H898" s="508"/>
      <c r="I898" s="508"/>
      <c r="J898" s="508"/>
      <c r="K898" s="508"/>
      <c r="L898" s="508"/>
      <c r="M898" s="508"/>
      <c r="N898" s="508"/>
      <c r="O898" s="508"/>
      <c r="P898" s="508"/>
      <c r="Q898" s="508"/>
      <c r="R898" s="509"/>
      <c r="S898" s="508"/>
      <c r="T898" s="508"/>
      <c r="U898" s="508"/>
      <c r="V898" s="508"/>
      <c r="W898" s="493">
        <v>671657436</v>
      </c>
      <c r="X898" s="493"/>
      <c r="Y898" s="493"/>
      <c r="Z898" s="493"/>
      <c r="AA898" s="493"/>
      <c r="AB898" s="493"/>
      <c r="AC898" s="139"/>
      <c r="AD898" s="493">
        <v>3281699026</v>
      </c>
      <c r="AE898" s="493"/>
      <c r="AF898" s="493"/>
      <c r="AG898" s="493"/>
      <c r="AH898" s="493"/>
      <c r="AI898" s="493"/>
      <c r="AJ898" s="84"/>
      <c r="AK898" s="79"/>
      <c r="AL898" s="78">
        <v>1</v>
      </c>
      <c r="AM898" s="78">
        <v>0</v>
      </c>
    </row>
    <row r="899" spans="1:39" ht="15" customHeight="1">
      <c r="A899" s="166" t="s">
        <v>679</v>
      </c>
      <c r="C899" s="508" t="s">
        <v>70</v>
      </c>
      <c r="D899" s="508"/>
      <c r="E899" s="508"/>
      <c r="F899" s="508"/>
      <c r="G899" s="508"/>
      <c r="H899" s="508"/>
      <c r="I899" s="508"/>
      <c r="J899" s="508"/>
      <c r="K899" s="508"/>
      <c r="L899" s="508"/>
      <c r="M899" s="508"/>
      <c r="N899" s="508"/>
      <c r="O899" s="508"/>
      <c r="P899" s="508"/>
      <c r="Q899" s="508"/>
      <c r="R899" s="509"/>
      <c r="S899" s="508"/>
      <c r="T899" s="508"/>
      <c r="U899" s="508"/>
      <c r="V899" s="508"/>
      <c r="W899" s="493">
        <v>0</v>
      </c>
      <c r="X899" s="493"/>
      <c r="Y899" s="493"/>
      <c r="Z899" s="493"/>
      <c r="AA899" s="493"/>
      <c r="AB899" s="493"/>
      <c r="AC899" s="139"/>
      <c r="AD899" s="493"/>
      <c r="AE899" s="493"/>
      <c r="AF899" s="493"/>
      <c r="AG899" s="493"/>
      <c r="AH899" s="493"/>
      <c r="AI899" s="493"/>
      <c r="AJ899" s="84"/>
      <c r="AK899" s="79"/>
      <c r="AL899" s="78">
        <v>1</v>
      </c>
      <c r="AM899" s="78">
        <v>0</v>
      </c>
    </row>
    <row r="900" spans="1:39" ht="15" customHeight="1">
      <c r="A900" s="166" t="s">
        <v>679</v>
      </c>
      <c r="C900" s="280"/>
      <c r="W900" s="139"/>
      <c r="X900" s="139"/>
      <c r="Y900" s="139"/>
      <c r="Z900" s="139"/>
      <c r="AA900" s="139"/>
      <c r="AB900" s="139"/>
      <c r="AC900" s="139"/>
      <c r="AD900" s="139"/>
      <c r="AE900" s="139"/>
      <c r="AF900" s="139"/>
      <c r="AG900" s="139"/>
      <c r="AH900" s="139"/>
      <c r="AI900" s="139"/>
      <c r="AK900" s="79"/>
      <c r="AL900" s="78">
        <v>1</v>
      </c>
      <c r="AM900" s="78">
        <v>0</v>
      </c>
    </row>
    <row r="901" spans="1:39" s="11" customFormat="1" ht="15" customHeight="1" thickBot="1">
      <c r="A901" s="166" t="s">
        <v>679</v>
      </c>
      <c r="B901" s="162"/>
      <c r="C901" s="303"/>
      <c r="D901" s="14"/>
      <c r="E901" s="13"/>
      <c r="F901" s="13"/>
      <c r="G901" s="13"/>
      <c r="H901" s="13"/>
      <c r="I901" s="13"/>
      <c r="J901" s="13"/>
      <c r="K901" s="15"/>
      <c r="L901" s="15"/>
      <c r="M901" s="15"/>
      <c r="N901" s="15"/>
      <c r="O901" s="15"/>
      <c r="P901" s="15"/>
      <c r="Q901" s="15"/>
      <c r="R901" s="15"/>
      <c r="S901" s="15"/>
      <c r="T901" s="15"/>
      <c r="U901" s="15"/>
      <c r="V901" s="15"/>
      <c r="W901" s="502">
        <v>671657436</v>
      </c>
      <c r="X901" s="502"/>
      <c r="Y901" s="502"/>
      <c r="Z901" s="502"/>
      <c r="AA901" s="502"/>
      <c r="AB901" s="502"/>
      <c r="AC901" s="77"/>
      <c r="AD901" s="502">
        <v>3281699026</v>
      </c>
      <c r="AE901" s="502"/>
      <c r="AF901" s="502"/>
      <c r="AG901" s="502"/>
      <c r="AH901" s="502"/>
      <c r="AI901" s="502"/>
      <c r="AJ901" s="76"/>
      <c r="AL901" s="78">
        <v>1</v>
      </c>
      <c r="AM901" s="78">
        <v>0</v>
      </c>
    </row>
    <row r="902" spans="1:39" s="11" customFormat="1" ht="15" customHeight="1" thickTop="1">
      <c r="A902" s="166" t="s">
        <v>679</v>
      </c>
      <c r="B902" s="162"/>
      <c r="C902" s="303"/>
      <c r="D902" s="16"/>
      <c r="E902" s="13"/>
      <c r="F902" s="13"/>
      <c r="G902" s="13"/>
      <c r="H902" s="13"/>
      <c r="I902" s="13"/>
      <c r="J902" s="13"/>
      <c r="K902" s="17"/>
      <c r="L902" s="17"/>
      <c r="M902" s="17"/>
      <c r="N902" s="17"/>
      <c r="O902" s="17"/>
      <c r="P902" s="17"/>
      <c r="Q902" s="17"/>
      <c r="R902" s="17"/>
      <c r="S902" s="17"/>
      <c r="T902" s="17"/>
      <c r="U902" s="17"/>
      <c r="V902" s="17"/>
      <c r="W902" s="76"/>
      <c r="X902" s="76"/>
      <c r="Y902" s="76"/>
      <c r="Z902" s="76"/>
      <c r="AA902" s="76"/>
      <c r="AB902" s="76"/>
      <c r="AC902" s="76"/>
      <c r="AD902" s="76"/>
      <c r="AE902" s="76"/>
      <c r="AF902" s="76"/>
      <c r="AG902" s="76"/>
      <c r="AH902" s="76"/>
      <c r="AI902" s="76"/>
      <c r="AJ902" s="76"/>
      <c r="AK902" s="76"/>
      <c r="AL902" s="78">
        <v>2</v>
      </c>
      <c r="AM902" s="78">
        <v>0</v>
      </c>
    </row>
    <row r="903" spans="1:39" ht="81" hidden="1" customHeight="1">
      <c r="A903" s="166" t="s">
        <v>679</v>
      </c>
      <c r="C903" s="451" t="s">
        <v>673</v>
      </c>
      <c r="D903" s="451"/>
      <c r="E903" s="451"/>
      <c r="F903" s="451"/>
      <c r="G903" s="451"/>
      <c r="H903" s="451"/>
      <c r="I903" s="451"/>
      <c r="J903" s="451"/>
      <c r="K903" s="451"/>
      <c r="L903" s="451"/>
      <c r="M903" s="451"/>
      <c r="N903" s="451"/>
      <c r="O903" s="451"/>
      <c r="P903" s="451"/>
      <c r="Q903" s="451"/>
      <c r="R903" s="451"/>
      <c r="S903" s="451"/>
      <c r="T903" s="451"/>
      <c r="U903" s="451"/>
      <c r="V903" s="451"/>
      <c r="W903" s="451"/>
      <c r="X903" s="451"/>
      <c r="Y903" s="451"/>
      <c r="Z903" s="451"/>
      <c r="AA903" s="451"/>
      <c r="AB903" s="451"/>
      <c r="AC903" s="451"/>
      <c r="AD903" s="451"/>
      <c r="AE903" s="451"/>
      <c r="AF903" s="451"/>
      <c r="AG903" s="451"/>
      <c r="AH903" s="451"/>
      <c r="AI903" s="451"/>
      <c r="AJ903" s="294"/>
      <c r="AK903" s="76"/>
      <c r="AL903" s="78">
        <v>2</v>
      </c>
      <c r="AM903" s="78">
        <v>0</v>
      </c>
    </row>
    <row r="904" spans="1:39" ht="12" customHeight="1">
      <c r="A904" s="166" t="s">
        <v>679</v>
      </c>
      <c r="C904" s="280"/>
      <c r="D904" s="145"/>
      <c r="E904" s="145"/>
      <c r="F904" s="145"/>
      <c r="G904" s="145"/>
      <c r="H904" s="145"/>
      <c r="I904" s="145"/>
      <c r="J904" s="145"/>
      <c r="K904" s="145"/>
      <c r="L904" s="145"/>
      <c r="M904" s="145"/>
      <c r="N904" s="145"/>
      <c r="O904" s="145"/>
      <c r="P904" s="145"/>
      <c r="Q904" s="145"/>
      <c r="R904" s="145"/>
      <c r="S904" s="145"/>
      <c r="T904" s="145"/>
      <c r="AK904" s="79"/>
    </row>
    <row r="905" spans="1:39" ht="15" customHeight="1">
      <c r="A905" s="166" t="s">
        <v>679</v>
      </c>
      <c r="C905" s="279" t="s">
        <v>610</v>
      </c>
      <c r="D905" s="145"/>
      <c r="E905" s="145"/>
      <c r="F905" s="145"/>
      <c r="G905" s="145"/>
      <c r="H905" s="145"/>
      <c r="I905" s="145"/>
      <c r="J905" s="145"/>
      <c r="K905" s="145"/>
      <c r="L905" s="145"/>
      <c r="M905" s="145"/>
      <c r="N905" s="145"/>
      <c r="O905" s="145"/>
      <c r="P905" s="145"/>
      <c r="Q905" s="145"/>
      <c r="R905" s="145"/>
      <c r="S905" s="145"/>
      <c r="T905" s="145"/>
      <c r="AK905" s="79"/>
    </row>
    <row r="906" spans="1:39" ht="63.75" customHeight="1">
      <c r="A906" s="166" t="s">
        <v>679</v>
      </c>
      <c r="C906" s="508" t="s">
        <v>611</v>
      </c>
      <c r="D906" s="508"/>
      <c r="E906" s="508"/>
      <c r="F906" s="508"/>
      <c r="G906" s="508"/>
      <c r="H906" s="508"/>
      <c r="I906" s="508"/>
      <c r="J906" s="508"/>
      <c r="K906" s="508"/>
      <c r="L906" s="508"/>
      <c r="M906" s="508"/>
      <c r="N906" s="508"/>
      <c r="O906" s="508"/>
      <c r="P906" s="508"/>
      <c r="Q906" s="508"/>
      <c r="R906" s="509"/>
      <c r="S906" s="508"/>
      <c r="T906" s="508"/>
      <c r="U906" s="508"/>
      <c r="V906" s="508"/>
      <c r="W906" s="508"/>
      <c r="X906" s="508"/>
      <c r="Y906" s="508"/>
      <c r="Z906" s="508"/>
      <c r="AA906" s="508"/>
      <c r="AB906" s="508"/>
      <c r="AC906" s="508"/>
      <c r="AD906" s="509"/>
      <c r="AE906" s="508"/>
      <c r="AF906" s="508"/>
      <c r="AG906" s="508"/>
      <c r="AH906" s="508"/>
      <c r="AI906" s="451"/>
      <c r="AK906" s="79"/>
    </row>
    <row r="907" spans="1:39" ht="12" customHeight="1">
      <c r="A907" s="166" t="s">
        <v>679</v>
      </c>
      <c r="C907" s="280"/>
      <c r="D907" s="145"/>
      <c r="E907" s="145"/>
      <c r="F907" s="145"/>
      <c r="G907" s="145"/>
      <c r="H907" s="145"/>
      <c r="I907" s="145"/>
      <c r="J907" s="145"/>
      <c r="K907" s="145"/>
      <c r="L907" s="145"/>
      <c r="M907" s="145"/>
      <c r="N907" s="145"/>
      <c r="O907" s="145"/>
      <c r="P907" s="145"/>
      <c r="Q907" s="145"/>
      <c r="R907" s="145"/>
      <c r="S907" s="145"/>
      <c r="T907" s="145"/>
      <c r="AK907" s="79"/>
    </row>
    <row r="908" spans="1:39" ht="15" customHeight="1">
      <c r="A908" s="166" t="s">
        <v>679</v>
      </c>
      <c r="C908" s="293" t="s">
        <v>612</v>
      </c>
      <c r="D908" s="145"/>
      <c r="E908" s="145"/>
      <c r="F908" s="145"/>
      <c r="G908" s="145"/>
      <c r="H908" s="145"/>
      <c r="I908" s="145"/>
      <c r="J908" s="145"/>
      <c r="K908" s="145"/>
      <c r="L908" s="145"/>
      <c r="M908" s="145"/>
      <c r="N908" s="145"/>
      <c r="O908" s="145"/>
      <c r="P908" s="145"/>
      <c r="Q908" s="145"/>
      <c r="R908" s="145"/>
      <c r="S908" s="145"/>
      <c r="T908" s="145"/>
      <c r="AK908" s="79"/>
    </row>
    <row r="909" spans="1:39" ht="22.5" customHeight="1">
      <c r="A909" s="166" t="s">
        <v>679</v>
      </c>
      <c r="C909" s="508" t="s">
        <v>613</v>
      </c>
      <c r="D909" s="508"/>
      <c r="E909" s="508"/>
      <c r="F909" s="508"/>
      <c r="G909" s="508"/>
      <c r="H909" s="508"/>
      <c r="I909" s="508"/>
      <c r="J909" s="508"/>
      <c r="K909" s="508"/>
      <c r="L909" s="508"/>
      <c r="M909" s="508"/>
      <c r="N909" s="508"/>
      <c r="O909" s="508"/>
      <c r="P909" s="508"/>
      <c r="Q909" s="508"/>
      <c r="R909" s="509"/>
      <c r="S909" s="508"/>
      <c r="T909" s="508"/>
      <c r="U909" s="508"/>
      <c r="V909" s="508"/>
      <c r="W909" s="508"/>
      <c r="X909" s="508"/>
      <c r="Y909" s="508"/>
      <c r="Z909" s="508"/>
      <c r="AA909" s="508"/>
      <c r="AB909" s="508"/>
      <c r="AC909" s="508"/>
      <c r="AD909" s="509"/>
      <c r="AE909" s="508"/>
      <c r="AF909" s="508"/>
      <c r="AG909" s="508"/>
      <c r="AH909" s="508"/>
      <c r="AI909" s="508"/>
      <c r="AK909" s="79"/>
    </row>
    <row r="910" spans="1:39" ht="12" customHeight="1">
      <c r="A910" s="166" t="s">
        <v>679</v>
      </c>
      <c r="C910" s="280"/>
      <c r="D910" s="145"/>
      <c r="E910" s="145"/>
      <c r="F910" s="145"/>
      <c r="G910" s="145"/>
      <c r="H910" s="145"/>
      <c r="I910" s="145"/>
      <c r="J910" s="145"/>
      <c r="K910" s="145"/>
      <c r="L910" s="145"/>
      <c r="M910" s="145"/>
      <c r="N910" s="145"/>
      <c r="O910" s="145"/>
      <c r="P910" s="145"/>
      <c r="Q910" s="145"/>
      <c r="R910" s="145"/>
      <c r="S910" s="145"/>
      <c r="T910" s="145"/>
      <c r="AK910" s="79"/>
    </row>
    <row r="911" spans="1:39" ht="15" customHeight="1">
      <c r="A911" s="166" t="s">
        <v>679</v>
      </c>
      <c r="C911" s="508" t="s">
        <v>614</v>
      </c>
      <c r="D911" s="508"/>
      <c r="E911" s="508"/>
      <c r="F911" s="508"/>
      <c r="G911" s="508"/>
      <c r="H911" s="508"/>
      <c r="I911" s="508"/>
      <c r="J911" s="508"/>
      <c r="K911" s="508"/>
      <c r="L911" s="508"/>
      <c r="M911" s="508"/>
      <c r="N911" s="508"/>
      <c r="O911" s="508"/>
      <c r="P911" s="508"/>
      <c r="Q911" s="508"/>
      <c r="R911" s="509"/>
      <c r="S911" s="508"/>
      <c r="T911" s="508"/>
      <c r="U911" s="508"/>
      <c r="V911" s="508"/>
      <c r="W911" s="508"/>
      <c r="X911" s="508"/>
      <c r="Y911" s="508"/>
      <c r="Z911" s="508"/>
      <c r="AA911" s="508"/>
      <c r="AB911" s="508"/>
      <c r="AC911" s="508"/>
      <c r="AD911" s="509"/>
      <c r="AE911" s="508"/>
      <c r="AF911" s="508"/>
      <c r="AG911" s="508"/>
      <c r="AH911" s="508"/>
      <c r="AI911" s="508"/>
      <c r="AK911" s="79"/>
    </row>
    <row r="912" spans="1:39" ht="61.5" customHeight="1">
      <c r="A912" s="166" t="s">
        <v>679</v>
      </c>
      <c r="C912" s="508" t="s">
        <v>615</v>
      </c>
      <c r="D912" s="508"/>
      <c r="E912" s="508"/>
      <c r="F912" s="508"/>
      <c r="G912" s="508"/>
      <c r="H912" s="508"/>
      <c r="I912" s="508"/>
      <c r="J912" s="508"/>
      <c r="K912" s="508"/>
      <c r="L912" s="508"/>
      <c r="M912" s="508"/>
      <c r="N912" s="508"/>
      <c r="O912" s="508"/>
      <c r="P912" s="508"/>
      <c r="Q912" s="508"/>
      <c r="R912" s="509"/>
      <c r="S912" s="508"/>
      <c r="T912" s="508"/>
      <c r="U912" s="508"/>
      <c r="V912" s="508"/>
      <c r="W912" s="508"/>
      <c r="X912" s="508"/>
      <c r="Y912" s="508"/>
      <c r="Z912" s="508"/>
      <c r="AA912" s="508"/>
      <c r="AB912" s="508"/>
      <c r="AC912" s="508"/>
      <c r="AD912" s="509"/>
      <c r="AE912" s="508"/>
      <c r="AF912" s="508"/>
      <c r="AG912" s="508"/>
      <c r="AH912" s="508"/>
      <c r="AI912" s="508"/>
      <c r="AK912" s="79"/>
    </row>
    <row r="913" spans="1:39" ht="12" customHeight="1">
      <c r="A913" s="166" t="s">
        <v>679</v>
      </c>
      <c r="C913" s="280"/>
      <c r="D913" s="145"/>
      <c r="E913" s="145"/>
      <c r="F913" s="145"/>
      <c r="G913" s="145"/>
      <c r="H913" s="145"/>
      <c r="I913" s="145"/>
      <c r="J913" s="145"/>
      <c r="K913" s="145"/>
      <c r="L913" s="145"/>
      <c r="M913" s="145"/>
      <c r="N913" s="145"/>
      <c r="O913" s="145"/>
      <c r="P913" s="145"/>
      <c r="Q913" s="145"/>
      <c r="R913" s="145"/>
      <c r="S913" s="145"/>
      <c r="T913" s="145"/>
      <c r="AK913" s="79"/>
    </row>
    <row r="914" spans="1:39" ht="15" customHeight="1">
      <c r="A914" s="166" t="s">
        <v>679</v>
      </c>
      <c r="C914" s="508" t="s">
        <v>616</v>
      </c>
      <c r="D914" s="508"/>
      <c r="E914" s="508"/>
      <c r="F914" s="508"/>
      <c r="G914" s="508"/>
      <c r="H914" s="508"/>
      <c r="I914" s="508"/>
      <c r="J914" s="508"/>
      <c r="K914" s="508"/>
      <c r="L914" s="508"/>
      <c r="M914" s="508"/>
      <c r="N914" s="508"/>
      <c r="O914" s="508"/>
      <c r="P914" s="508"/>
      <c r="Q914" s="508"/>
      <c r="R914" s="509"/>
      <c r="S914" s="508"/>
      <c r="T914" s="508"/>
      <c r="U914" s="508"/>
      <c r="V914" s="508"/>
      <c r="W914" s="508"/>
      <c r="X914" s="508"/>
      <c r="Y914" s="508"/>
      <c r="Z914" s="508"/>
      <c r="AA914" s="508"/>
      <c r="AB914" s="508"/>
      <c r="AC914" s="508"/>
      <c r="AD914" s="509"/>
      <c r="AE914" s="508"/>
      <c r="AF914" s="508"/>
      <c r="AG914" s="508"/>
      <c r="AH914" s="508"/>
      <c r="AI914" s="508"/>
      <c r="AK914" s="79"/>
    </row>
    <row r="915" spans="1:39" ht="48" customHeight="1">
      <c r="A915" s="166" t="s">
        <v>679</v>
      </c>
      <c r="C915" s="508" t="s">
        <v>617</v>
      </c>
      <c r="D915" s="508"/>
      <c r="E915" s="508"/>
      <c r="F915" s="508"/>
      <c r="G915" s="508"/>
      <c r="H915" s="508"/>
      <c r="I915" s="508"/>
      <c r="J915" s="508"/>
      <c r="K915" s="508"/>
      <c r="L915" s="508"/>
      <c r="M915" s="508"/>
      <c r="N915" s="508"/>
      <c r="O915" s="508"/>
      <c r="P915" s="508"/>
      <c r="Q915" s="508"/>
      <c r="R915" s="509"/>
      <c r="S915" s="508"/>
      <c r="T915" s="508"/>
      <c r="U915" s="508"/>
      <c r="V915" s="508"/>
      <c r="W915" s="508"/>
      <c r="X915" s="508"/>
      <c r="Y915" s="508"/>
      <c r="Z915" s="508"/>
      <c r="AA915" s="508"/>
      <c r="AB915" s="508"/>
      <c r="AC915" s="508"/>
      <c r="AD915" s="509"/>
      <c r="AE915" s="508"/>
      <c r="AF915" s="508"/>
      <c r="AG915" s="508"/>
      <c r="AH915" s="508"/>
      <c r="AI915" s="508"/>
      <c r="AK915" s="79"/>
    </row>
    <row r="916" spans="1:39" ht="12" customHeight="1">
      <c r="A916" s="166" t="s">
        <v>679</v>
      </c>
      <c r="C916" s="280"/>
      <c r="D916" s="145"/>
      <c r="E916" s="145"/>
      <c r="F916" s="145"/>
      <c r="G916" s="145"/>
      <c r="H916" s="145"/>
      <c r="I916" s="145"/>
      <c r="J916" s="145"/>
      <c r="K916" s="145"/>
      <c r="L916" s="145"/>
      <c r="M916" s="145"/>
      <c r="N916" s="145"/>
      <c r="O916" s="145"/>
      <c r="P916" s="145"/>
      <c r="Q916" s="145"/>
      <c r="R916" s="145"/>
      <c r="S916" s="145"/>
      <c r="T916" s="145"/>
      <c r="AK916" s="79"/>
    </row>
    <row r="917" spans="1:39" ht="16.5" customHeight="1">
      <c r="A917" s="166" t="s">
        <v>679</v>
      </c>
      <c r="C917" s="508" t="s">
        <v>618</v>
      </c>
      <c r="D917" s="508"/>
      <c r="E917" s="508"/>
      <c r="F917" s="508"/>
      <c r="G917" s="508"/>
      <c r="H917" s="508"/>
      <c r="I917" s="508"/>
      <c r="J917" s="508"/>
      <c r="K917" s="508"/>
      <c r="L917" s="508"/>
      <c r="M917" s="508"/>
      <c r="N917" s="508"/>
      <c r="O917" s="508"/>
      <c r="P917" s="508"/>
      <c r="Q917" s="508"/>
      <c r="R917" s="509"/>
      <c r="S917" s="508"/>
      <c r="T917" s="508"/>
      <c r="U917" s="508"/>
      <c r="V917" s="508"/>
      <c r="W917" s="508"/>
      <c r="X917" s="508"/>
      <c r="Y917" s="508"/>
      <c r="Z917" s="508"/>
      <c r="AA917" s="508"/>
      <c r="AB917" s="508"/>
      <c r="AC917" s="508"/>
      <c r="AD917" s="509"/>
      <c r="AE917" s="508"/>
      <c r="AF917" s="508"/>
      <c r="AG917" s="508"/>
      <c r="AH917" s="508"/>
      <c r="AI917" s="508"/>
      <c r="AK917" s="79"/>
    </row>
    <row r="918" spans="1:39" ht="63.75" customHeight="1">
      <c r="A918" s="166" t="s">
        <v>679</v>
      </c>
      <c r="C918" s="508" t="s">
        <v>619</v>
      </c>
      <c r="D918" s="508"/>
      <c r="E918" s="508"/>
      <c r="F918" s="508"/>
      <c r="G918" s="508"/>
      <c r="H918" s="508"/>
      <c r="I918" s="508"/>
      <c r="J918" s="508"/>
      <c r="K918" s="508"/>
      <c r="L918" s="508"/>
      <c r="M918" s="508"/>
      <c r="N918" s="508"/>
      <c r="O918" s="508"/>
      <c r="P918" s="508"/>
      <c r="Q918" s="508"/>
      <c r="R918" s="509"/>
      <c r="S918" s="508"/>
      <c r="T918" s="508"/>
      <c r="U918" s="508"/>
      <c r="V918" s="508"/>
      <c r="W918" s="508"/>
      <c r="X918" s="508"/>
      <c r="Y918" s="508"/>
      <c r="Z918" s="508"/>
      <c r="AA918" s="508"/>
      <c r="AB918" s="508"/>
      <c r="AC918" s="508"/>
      <c r="AD918" s="509"/>
      <c r="AE918" s="508"/>
      <c r="AF918" s="508"/>
      <c r="AG918" s="508"/>
      <c r="AH918" s="508"/>
      <c r="AI918" s="508"/>
      <c r="AK918" s="79"/>
    </row>
    <row r="919" spans="1:39" ht="12" customHeight="1">
      <c r="A919" s="166" t="s">
        <v>679</v>
      </c>
      <c r="C919" s="280"/>
      <c r="D919" s="145"/>
      <c r="E919" s="145"/>
      <c r="F919" s="145"/>
      <c r="G919" s="145"/>
      <c r="H919" s="145"/>
      <c r="I919" s="145"/>
      <c r="J919" s="145"/>
      <c r="K919" s="145"/>
      <c r="L919" s="145"/>
      <c r="M919" s="145"/>
      <c r="N919" s="145"/>
      <c r="O919" s="145"/>
      <c r="P919" s="145"/>
      <c r="Q919" s="145"/>
      <c r="R919" s="145"/>
      <c r="S919" s="145"/>
      <c r="T919" s="145"/>
      <c r="AK919" s="79"/>
    </row>
    <row r="920" spans="1:39" ht="15" customHeight="1">
      <c r="A920" s="166" t="s">
        <v>679</v>
      </c>
      <c r="C920" s="293" t="s">
        <v>620</v>
      </c>
      <c r="D920" s="145"/>
      <c r="E920" s="145"/>
      <c r="F920" s="145"/>
      <c r="G920" s="145"/>
      <c r="H920" s="145"/>
      <c r="I920" s="145"/>
      <c r="J920" s="145"/>
      <c r="K920" s="145"/>
      <c r="L920" s="145"/>
      <c r="M920" s="145"/>
      <c r="N920" s="145"/>
      <c r="O920" s="145"/>
      <c r="P920" s="145"/>
      <c r="Q920" s="145"/>
      <c r="R920" s="145"/>
      <c r="S920" s="145"/>
      <c r="T920" s="145"/>
      <c r="AK920" s="79"/>
    </row>
    <row r="921" spans="1:39" ht="57.75" customHeight="1">
      <c r="A921" s="166" t="s">
        <v>679</v>
      </c>
      <c r="C921" s="508" t="s">
        <v>674</v>
      </c>
      <c r="D921" s="508"/>
      <c r="E921" s="508"/>
      <c r="F921" s="508"/>
      <c r="G921" s="508"/>
      <c r="H921" s="508"/>
      <c r="I921" s="508"/>
      <c r="J921" s="508"/>
      <c r="K921" s="508"/>
      <c r="L921" s="508"/>
      <c r="M921" s="508"/>
      <c r="N921" s="508"/>
      <c r="O921" s="508"/>
      <c r="P921" s="508"/>
      <c r="Q921" s="508"/>
      <c r="R921" s="509"/>
      <c r="S921" s="508"/>
      <c r="T921" s="508"/>
      <c r="U921" s="508"/>
      <c r="V921" s="508"/>
      <c r="W921" s="508"/>
      <c r="X921" s="508"/>
      <c r="Y921" s="508"/>
      <c r="Z921" s="508"/>
      <c r="AA921" s="508"/>
      <c r="AB921" s="508"/>
      <c r="AC921" s="508"/>
      <c r="AD921" s="509"/>
      <c r="AE921" s="508"/>
      <c r="AF921" s="508"/>
      <c r="AG921" s="508"/>
      <c r="AH921" s="508"/>
      <c r="AI921" s="508"/>
      <c r="AK921" s="79"/>
    </row>
    <row r="922" spans="1:39" ht="12" customHeight="1">
      <c r="A922" s="166" t="s">
        <v>679</v>
      </c>
      <c r="C922" s="280"/>
      <c r="D922" s="145"/>
      <c r="E922" s="145"/>
      <c r="F922" s="145"/>
      <c r="G922" s="145"/>
      <c r="H922" s="145"/>
      <c r="I922" s="145"/>
      <c r="J922" s="145"/>
      <c r="K922" s="145"/>
      <c r="L922" s="145"/>
      <c r="M922" s="145"/>
      <c r="N922" s="145"/>
      <c r="O922" s="145"/>
      <c r="P922" s="145"/>
      <c r="Q922" s="145"/>
      <c r="R922" s="145"/>
      <c r="S922" s="145"/>
      <c r="T922" s="145"/>
      <c r="AK922" s="79"/>
    </row>
    <row r="923" spans="1:39" ht="15" customHeight="1">
      <c r="A923" s="166" t="s">
        <v>679</v>
      </c>
      <c r="C923" s="293" t="s">
        <v>621</v>
      </c>
      <c r="D923" s="145"/>
      <c r="E923" s="145"/>
      <c r="F923" s="145"/>
      <c r="G923" s="145"/>
      <c r="H923" s="145"/>
      <c r="I923" s="145"/>
      <c r="J923" s="145"/>
      <c r="K923" s="145"/>
      <c r="L923" s="145"/>
      <c r="M923" s="145"/>
      <c r="N923" s="145"/>
      <c r="O923" s="145"/>
      <c r="P923" s="145"/>
      <c r="Q923" s="145"/>
      <c r="R923" s="145"/>
      <c r="S923" s="145"/>
      <c r="T923" s="145"/>
      <c r="AK923" s="79"/>
    </row>
    <row r="924" spans="1:39" ht="48" customHeight="1">
      <c r="A924" s="166" t="s">
        <v>679</v>
      </c>
      <c r="C924" s="508" t="s">
        <v>622</v>
      </c>
      <c r="D924" s="508"/>
      <c r="E924" s="508"/>
      <c r="F924" s="508"/>
      <c r="G924" s="508"/>
      <c r="H924" s="508"/>
      <c r="I924" s="508"/>
      <c r="J924" s="508"/>
      <c r="K924" s="508"/>
      <c r="L924" s="508"/>
      <c r="M924" s="508"/>
      <c r="N924" s="508"/>
      <c r="O924" s="508"/>
      <c r="P924" s="508"/>
      <c r="Q924" s="508"/>
      <c r="R924" s="509"/>
      <c r="S924" s="508"/>
      <c r="T924" s="508"/>
      <c r="U924" s="508"/>
      <c r="V924" s="508"/>
      <c r="W924" s="508"/>
      <c r="X924" s="508"/>
      <c r="Y924" s="508"/>
      <c r="Z924" s="508"/>
      <c r="AA924" s="508"/>
      <c r="AB924" s="508"/>
      <c r="AC924" s="508"/>
      <c r="AD924" s="509"/>
      <c r="AE924" s="508"/>
      <c r="AF924" s="508"/>
      <c r="AG924" s="508"/>
      <c r="AH924" s="508"/>
      <c r="AI924" s="508"/>
      <c r="AK924" s="79"/>
    </row>
    <row r="925" spans="1:39" ht="36.75" customHeight="1">
      <c r="A925" s="166" t="s">
        <v>679</v>
      </c>
      <c r="C925" s="508" t="s">
        <v>623</v>
      </c>
      <c r="D925" s="508"/>
      <c r="E925" s="508"/>
      <c r="F925" s="508"/>
      <c r="G925" s="508"/>
      <c r="H925" s="508"/>
      <c r="I925" s="508"/>
      <c r="J925" s="508"/>
      <c r="K925" s="508"/>
      <c r="L925" s="508"/>
      <c r="M925" s="508"/>
      <c r="N925" s="508"/>
      <c r="O925" s="508"/>
      <c r="P925" s="508"/>
      <c r="Q925" s="508"/>
      <c r="R925" s="509"/>
      <c r="S925" s="508"/>
      <c r="T925" s="508"/>
      <c r="U925" s="508"/>
      <c r="V925" s="508"/>
      <c r="W925" s="508"/>
      <c r="X925" s="508"/>
      <c r="Y925" s="508"/>
      <c r="Z925" s="508"/>
      <c r="AA925" s="508"/>
      <c r="AB925" s="508"/>
      <c r="AC925" s="508"/>
      <c r="AD925" s="509"/>
      <c r="AE925" s="508"/>
      <c r="AF925" s="508"/>
      <c r="AG925" s="508"/>
      <c r="AH925" s="508"/>
      <c r="AI925" s="508"/>
      <c r="AJ925" s="84"/>
      <c r="AK925" s="96"/>
      <c r="AM925" s="78">
        <v>0</v>
      </c>
    </row>
    <row r="926" spans="1:39" ht="12" customHeight="1">
      <c r="A926" s="166" t="s">
        <v>679</v>
      </c>
      <c r="C926" s="280"/>
      <c r="D926" s="145"/>
      <c r="E926" s="145"/>
      <c r="F926" s="145"/>
      <c r="G926" s="145"/>
      <c r="H926" s="145"/>
      <c r="I926" s="145"/>
      <c r="J926" s="145"/>
      <c r="K926" s="145"/>
      <c r="L926" s="145"/>
      <c r="M926" s="145"/>
      <c r="N926" s="145"/>
      <c r="O926" s="145"/>
      <c r="P926" s="145"/>
      <c r="Q926" s="145"/>
      <c r="R926" s="145"/>
      <c r="S926" s="145"/>
      <c r="T926" s="145"/>
      <c r="AK926" s="79"/>
      <c r="AL926" s="78">
        <v>20</v>
      </c>
    </row>
    <row r="927" spans="1:39" s="160" customFormat="1" ht="26.25" customHeight="1">
      <c r="A927" s="348"/>
      <c r="C927" s="349"/>
      <c r="D927" s="350"/>
      <c r="E927" s="350"/>
      <c r="H927" s="105"/>
      <c r="I927" s="105"/>
      <c r="J927" s="105"/>
      <c r="K927" s="105"/>
      <c r="L927" s="105"/>
      <c r="M927" s="518" t="s">
        <v>624</v>
      </c>
      <c r="N927" s="519"/>
      <c r="O927" s="519"/>
      <c r="P927" s="519"/>
      <c r="Q927" s="519"/>
      <c r="R927" s="140"/>
      <c r="S927" s="518" t="s">
        <v>625</v>
      </c>
      <c r="T927" s="519"/>
      <c r="U927" s="519"/>
      <c r="V927" s="519"/>
      <c r="W927" s="519"/>
      <c r="X927" s="140"/>
      <c r="Y927" s="519" t="s">
        <v>493</v>
      </c>
      <c r="Z927" s="519"/>
      <c r="AA927" s="519"/>
      <c r="AB927" s="519"/>
      <c r="AC927" s="519"/>
      <c r="AD927" s="140"/>
      <c r="AE927" s="519" t="s">
        <v>121</v>
      </c>
      <c r="AF927" s="519"/>
      <c r="AG927" s="519"/>
      <c r="AH927" s="519"/>
      <c r="AI927" s="519"/>
      <c r="AJ927" s="99"/>
      <c r="AK927" s="75"/>
      <c r="AL927" s="78">
        <v>20</v>
      </c>
      <c r="AM927" s="78">
        <v>0</v>
      </c>
    </row>
    <row r="928" spans="1:39" ht="15" customHeight="1">
      <c r="A928" s="193" t="s">
        <v>679</v>
      </c>
      <c r="B928" s="41"/>
      <c r="C928" s="41"/>
      <c r="D928" s="351"/>
      <c r="E928" s="351"/>
      <c r="H928" s="105"/>
      <c r="I928" s="105"/>
      <c r="J928" s="105"/>
      <c r="K928" s="105"/>
      <c r="L928" s="105"/>
      <c r="M928" s="517" t="s">
        <v>155</v>
      </c>
      <c r="N928" s="517"/>
      <c r="O928" s="517"/>
      <c r="P928" s="517"/>
      <c r="Q928" s="517"/>
      <c r="R928" s="140"/>
      <c r="S928" s="517" t="s">
        <v>155</v>
      </c>
      <c r="T928" s="517"/>
      <c r="U928" s="517"/>
      <c r="V928" s="517"/>
      <c r="W928" s="517"/>
      <c r="X928" s="140"/>
      <c r="Y928" s="517" t="s">
        <v>155</v>
      </c>
      <c r="Z928" s="517"/>
      <c r="AA928" s="517"/>
      <c r="AB928" s="517"/>
      <c r="AC928" s="517"/>
      <c r="AD928" s="140"/>
      <c r="AE928" s="517" t="s">
        <v>155</v>
      </c>
      <c r="AF928" s="517"/>
      <c r="AG928" s="517"/>
      <c r="AH928" s="517"/>
      <c r="AI928" s="517"/>
      <c r="AJ928" s="99"/>
      <c r="AK928" s="76"/>
      <c r="AL928" s="78">
        <v>5</v>
      </c>
      <c r="AM928" s="78">
        <v>0</v>
      </c>
    </row>
    <row r="929" spans="1:39" ht="15" customHeight="1">
      <c r="A929" s="166" t="s">
        <v>679</v>
      </c>
      <c r="B929" s="41"/>
      <c r="C929" s="484">
        <f>M882</f>
        <v>42185</v>
      </c>
      <c r="D929" s="484"/>
      <c r="E929" s="484"/>
      <c r="F929" s="484"/>
      <c r="G929" s="484"/>
      <c r="H929" s="105"/>
      <c r="I929" s="105"/>
      <c r="J929" s="105"/>
      <c r="K929" s="105"/>
      <c r="L929" s="105"/>
      <c r="M929" s="513"/>
      <c r="N929" s="513"/>
      <c r="O929" s="513"/>
      <c r="P929" s="513"/>
      <c r="Q929" s="513"/>
      <c r="R929" s="140"/>
      <c r="S929" s="513"/>
      <c r="T929" s="513"/>
      <c r="U929" s="513"/>
      <c r="V929" s="513"/>
      <c r="W929" s="513"/>
      <c r="X929" s="140"/>
      <c r="Y929" s="513"/>
      <c r="Z929" s="513"/>
      <c r="AA929" s="513"/>
      <c r="AB929" s="513"/>
      <c r="AC929" s="513"/>
      <c r="AD929" s="140"/>
      <c r="AE929" s="513"/>
      <c r="AF929" s="513"/>
      <c r="AG929" s="513"/>
      <c r="AH929" s="513"/>
      <c r="AI929" s="513"/>
      <c r="AJ929" s="99"/>
      <c r="AK929" s="76"/>
      <c r="AL929" s="78">
        <v>1</v>
      </c>
      <c r="AM929" s="78">
        <v>0</v>
      </c>
    </row>
    <row r="930" spans="1:39" ht="15" customHeight="1">
      <c r="A930" s="166" t="s">
        <v>679</v>
      </c>
      <c r="B930" s="41"/>
      <c r="C930" s="295" t="s">
        <v>608</v>
      </c>
      <c r="D930" s="351"/>
      <c r="E930" s="351"/>
      <c r="H930" s="105"/>
      <c r="I930" s="105"/>
      <c r="J930" s="105"/>
      <c r="K930" s="105"/>
      <c r="L930" s="105"/>
      <c r="M930" s="139">
        <v>0</v>
      </c>
      <c r="N930" s="139"/>
      <c r="O930" s="139"/>
      <c r="P930" s="139"/>
      <c r="Q930" s="139"/>
      <c r="R930" s="139"/>
      <c r="S930" s="513">
        <v>0</v>
      </c>
      <c r="T930" s="513"/>
      <c r="U930" s="513"/>
      <c r="V930" s="513"/>
      <c r="W930" s="513"/>
      <c r="X930" s="140"/>
      <c r="Y930" s="513">
        <v>0</v>
      </c>
      <c r="Z930" s="513"/>
      <c r="AA930" s="513"/>
      <c r="AB930" s="513"/>
      <c r="AC930" s="513"/>
      <c r="AD930" s="493">
        <f>M930</f>
        <v>0</v>
      </c>
      <c r="AE930" s="493"/>
      <c r="AF930" s="493"/>
      <c r="AG930" s="493"/>
      <c r="AH930" s="493"/>
      <c r="AI930" s="493"/>
      <c r="AJ930" s="99"/>
      <c r="AK930" s="76"/>
      <c r="AL930" s="78">
        <v>1</v>
      </c>
      <c r="AM930" s="78">
        <v>0</v>
      </c>
    </row>
    <row r="931" spans="1:39" ht="15" customHeight="1">
      <c r="A931" s="166" t="s">
        <v>679</v>
      </c>
      <c r="B931" s="41"/>
      <c r="C931" s="352" t="s">
        <v>609</v>
      </c>
      <c r="D931" s="106"/>
      <c r="E931" s="53"/>
      <c r="H931" s="143"/>
      <c r="I931" s="143"/>
      <c r="J931" s="143"/>
      <c r="K931" s="143"/>
      <c r="L931" s="143"/>
      <c r="M931" s="512">
        <v>605465086</v>
      </c>
      <c r="N931" s="512"/>
      <c r="O931" s="512"/>
      <c r="P931" s="512"/>
      <c r="Q931" s="512"/>
      <c r="R931" s="139"/>
      <c r="S931" s="375"/>
      <c r="T931" s="375"/>
      <c r="U931" s="375"/>
      <c r="V931" s="375"/>
      <c r="W931" s="375"/>
      <c r="X931" s="143"/>
      <c r="Y931" s="505">
        <v>0</v>
      </c>
      <c r="Z931" s="505"/>
      <c r="AA931" s="505"/>
      <c r="AB931" s="505"/>
      <c r="AC931" s="505"/>
      <c r="AD931" s="493">
        <f>M931</f>
        <v>605465086</v>
      </c>
      <c r="AE931" s="493"/>
      <c r="AF931" s="493"/>
      <c r="AG931" s="493"/>
      <c r="AH931" s="493"/>
      <c r="AI931" s="493"/>
      <c r="AJ931" s="99"/>
      <c r="AK931" s="76"/>
      <c r="AL931" s="78">
        <v>1</v>
      </c>
      <c r="AM931" s="78">
        <v>0</v>
      </c>
    </row>
    <row r="932" spans="1:39" ht="15" customHeight="1">
      <c r="A932" s="166" t="s">
        <v>679</v>
      </c>
      <c r="B932" s="41"/>
      <c r="C932" s="352" t="s">
        <v>70</v>
      </c>
      <c r="D932" s="106"/>
      <c r="E932" s="53"/>
      <c r="H932" s="143"/>
      <c r="I932" s="143"/>
      <c r="J932" s="143"/>
      <c r="K932" s="143"/>
      <c r="L932" s="143"/>
      <c r="M932" s="512">
        <f>[4]CDKT!I151</f>
        <v>0</v>
      </c>
      <c r="N932" s="512"/>
      <c r="O932" s="512"/>
      <c r="P932" s="512"/>
      <c r="Q932" s="512"/>
      <c r="R932" s="139"/>
      <c r="S932" s="505">
        <v>0</v>
      </c>
      <c r="T932" s="505"/>
      <c r="U932" s="505"/>
      <c r="V932" s="505"/>
      <c r="W932" s="505"/>
      <c r="X932" s="143"/>
      <c r="Y932" s="505">
        <v>0</v>
      </c>
      <c r="Z932" s="505"/>
      <c r="AA932" s="505"/>
      <c r="AB932" s="505"/>
      <c r="AC932" s="505"/>
      <c r="AD932" s="493">
        <f>M932</f>
        <v>0</v>
      </c>
      <c r="AE932" s="493"/>
      <c r="AF932" s="493"/>
      <c r="AG932" s="493"/>
      <c r="AH932" s="493"/>
      <c r="AI932" s="493"/>
      <c r="AJ932" s="99"/>
      <c r="AK932" s="76"/>
      <c r="AL932" s="78">
        <v>1</v>
      </c>
      <c r="AM932" s="78">
        <v>0</v>
      </c>
    </row>
    <row r="933" spans="1:39" ht="15" hidden="1" customHeight="1">
      <c r="A933" s="166" t="s">
        <v>679</v>
      </c>
      <c r="B933" s="41"/>
      <c r="C933" s="352"/>
      <c r="D933" s="106"/>
      <c r="E933" s="53"/>
      <c r="H933" s="143"/>
      <c r="I933" s="143"/>
      <c r="J933" s="143"/>
      <c r="K933" s="143"/>
      <c r="L933" s="143"/>
      <c r="M933" s="505"/>
      <c r="N933" s="505"/>
      <c r="O933" s="505"/>
      <c r="P933" s="505"/>
      <c r="Q933" s="505"/>
      <c r="R933" s="143"/>
      <c r="S933" s="505"/>
      <c r="T933" s="505"/>
      <c r="U933" s="505"/>
      <c r="V933" s="505"/>
      <c r="W933" s="505"/>
      <c r="X933" s="143"/>
      <c r="Y933" s="505"/>
      <c r="Z933" s="505"/>
      <c r="AA933" s="505"/>
      <c r="AB933" s="505"/>
      <c r="AC933" s="505"/>
      <c r="AD933" s="143"/>
      <c r="AE933" s="505"/>
      <c r="AF933" s="505"/>
      <c r="AG933" s="505"/>
      <c r="AH933" s="505"/>
      <c r="AI933" s="505"/>
      <c r="AJ933" s="99"/>
      <c r="AK933" s="76"/>
      <c r="AL933" s="78">
        <v>0</v>
      </c>
      <c r="AM933" s="78">
        <v>0</v>
      </c>
    </row>
    <row r="934" spans="1:39" s="11" customFormat="1" ht="15" customHeight="1" thickBot="1">
      <c r="A934" s="166" t="s">
        <v>679</v>
      </c>
      <c r="C934" s="306" t="s">
        <v>121</v>
      </c>
      <c r="D934" s="306"/>
      <c r="E934" s="13"/>
      <c r="H934" s="98"/>
      <c r="I934" s="98"/>
      <c r="J934" s="98"/>
      <c r="K934" s="98"/>
      <c r="L934" s="98"/>
      <c r="M934" s="514">
        <v>605465086</v>
      </c>
      <c r="N934" s="514"/>
      <c r="O934" s="514"/>
      <c r="P934" s="514"/>
      <c r="Q934" s="514"/>
      <c r="R934" s="107"/>
      <c r="S934" s="514">
        <v>0</v>
      </c>
      <c r="T934" s="514"/>
      <c r="U934" s="514"/>
      <c r="V934" s="514"/>
      <c r="W934" s="514"/>
      <c r="X934" s="107"/>
      <c r="Y934" s="514">
        <v>0</v>
      </c>
      <c r="Z934" s="514"/>
      <c r="AA934" s="514"/>
      <c r="AB934" s="514"/>
      <c r="AC934" s="514"/>
      <c r="AD934" s="107"/>
      <c r="AE934" s="514">
        <v>605465086</v>
      </c>
      <c r="AF934" s="514"/>
      <c r="AG934" s="514"/>
      <c r="AH934" s="514"/>
      <c r="AI934" s="514"/>
      <c r="AJ934" s="75"/>
      <c r="AK934" s="76"/>
      <c r="AL934" s="78">
        <v>1</v>
      </c>
      <c r="AM934" s="78">
        <v>0</v>
      </c>
    </row>
    <row r="935" spans="1:39" ht="12" customHeight="1" thickTop="1">
      <c r="A935" s="166" t="s">
        <v>679</v>
      </c>
      <c r="C935" s="280"/>
      <c r="D935" s="145"/>
      <c r="E935" s="145"/>
      <c r="F935" s="145"/>
      <c r="G935" s="145"/>
      <c r="H935" s="145"/>
      <c r="I935" s="145"/>
      <c r="J935" s="145"/>
      <c r="K935" s="145"/>
      <c r="L935" s="145"/>
      <c r="M935" s="145"/>
      <c r="N935" s="145"/>
      <c r="O935" s="145"/>
      <c r="P935" s="145"/>
      <c r="Q935" s="145"/>
      <c r="R935" s="145"/>
      <c r="S935" s="145"/>
      <c r="T935" s="145"/>
      <c r="AK935" s="79"/>
      <c r="AL935" s="78">
        <v>5</v>
      </c>
    </row>
    <row r="936" spans="1:39" ht="15" customHeight="1">
      <c r="A936" s="166" t="s">
        <v>679</v>
      </c>
      <c r="B936" s="41"/>
      <c r="C936" s="484">
        <f>AD894</f>
        <v>42095</v>
      </c>
      <c r="D936" s="484"/>
      <c r="E936" s="484"/>
      <c r="F936" s="484"/>
      <c r="G936" s="484"/>
      <c r="H936" s="105"/>
      <c r="I936" s="105"/>
      <c r="J936" s="105"/>
      <c r="K936" s="105"/>
      <c r="L936" s="105"/>
      <c r="M936" s="513"/>
      <c r="N936" s="513"/>
      <c r="O936" s="513"/>
      <c r="P936" s="513"/>
      <c r="Q936" s="513"/>
      <c r="R936" s="140"/>
      <c r="S936" s="513"/>
      <c r="T936" s="513"/>
      <c r="U936" s="513"/>
      <c r="V936" s="513"/>
      <c r="W936" s="513"/>
      <c r="X936" s="140"/>
      <c r="Y936" s="513"/>
      <c r="Z936" s="513"/>
      <c r="AA936" s="513"/>
      <c r="AB936" s="513"/>
      <c r="AC936" s="513"/>
      <c r="AD936" s="140"/>
      <c r="AE936" s="513"/>
      <c r="AF936" s="513"/>
      <c r="AG936" s="513"/>
      <c r="AH936" s="513"/>
      <c r="AI936" s="513"/>
      <c r="AJ936" s="99"/>
      <c r="AK936" s="76"/>
      <c r="AL936" s="78">
        <v>1</v>
      </c>
      <c r="AM936" s="78">
        <v>0</v>
      </c>
    </row>
    <row r="937" spans="1:39" ht="15" customHeight="1">
      <c r="A937" s="166" t="s">
        <v>679</v>
      </c>
      <c r="B937" s="41"/>
      <c r="C937" s="295" t="s">
        <v>608</v>
      </c>
      <c r="D937" s="351"/>
      <c r="E937" s="351"/>
      <c r="H937" s="105"/>
      <c r="I937" s="105"/>
      <c r="J937" s="105"/>
      <c r="K937" s="105"/>
      <c r="L937" s="105"/>
      <c r="M937" s="512"/>
      <c r="N937" s="512"/>
      <c r="O937" s="512"/>
      <c r="P937" s="512"/>
      <c r="Q937" s="512"/>
      <c r="R937" s="139"/>
      <c r="S937" s="513">
        <v>0</v>
      </c>
      <c r="T937" s="513"/>
      <c r="U937" s="513"/>
      <c r="V937" s="513"/>
      <c r="W937" s="513"/>
      <c r="X937" s="140"/>
      <c r="Y937" s="513">
        <v>0</v>
      </c>
      <c r="Z937" s="513"/>
      <c r="AA937" s="513"/>
      <c r="AB937" s="513"/>
      <c r="AC937" s="513"/>
      <c r="AD937" s="140"/>
      <c r="AE937" s="513">
        <f>M937</f>
        <v>0</v>
      </c>
      <c r="AF937" s="513"/>
      <c r="AG937" s="513"/>
      <c r="AH937" s="513"/>
      <c r="AI937" s="513"/>
      <c r="AJ937" s="99"/>
      <c r="AK937" s="76"/>
      <c r="AL937" s="78">
        <v>1</v>
      </c>
      <c r="AM937" s="78">
        <v>0</v>
      </c>
    </row>
    <row r="938" spans="1:39" ht="15" customHeight="1">
      <c r="A938" s="166" t="s">
        <v>679</v>
      </c>
      <c r="B938" s="41"/>
      <c r="C938" s="352" t="s">
        <v>609</v>
      </c>
      <c r="D938" s="106"/>
      <c r="E938" s="53"/>
      <c r="H938" s="143"/>
      <c r="I938" s="143"/>
      <c r="J938" s="143"/>
      <c r="K938" s="143"/>
      <c r="L938" s="143"/>
      <c r="M938" s="512">
        <v>3281699026</v>
      </c>
      <c r="N938" s="512"/>
      <c r="O938" s="512"/>
      <c r="P938" s="512"/>
      <c r="Q938" s="512"/>
      <c r="R938" s="139"/>
      <c r="S938" s="505">
        <v>0</v>
      </c>
      <c r="T938" s="505"/>
      <c r="U938" s="505"/>
      <c r="V938" s="505"/>
      <c r="W938" s="505"/>
      <c r="X938" s="143"/>
      <c r="Y938" s="505">
        <v>0</v>
      </c>
      <c r="Z938" s="505"/>
      <c r="AA938" s="505"/>
      <c r="AB938" s="505"/>
      <c r="AC938" s="505"/>
      <c r="AD938" s="143"/>
      <c r="AE938" s="505">
        <v>3281699026</v>
      </c>
      <c r="AF938" s="505"/>
      <c r="AG938" s="505"/>
      <c r="AH938" s="505"/>
      <c r="AI938" s="505"/>
      <c r="AJ938" s="99"/>
      <c r="AK938" s="76"/>
      <c r="AL938" s="78">
        <v>1</v>
      </c>
      <c r="AM938" s="78">
        <v>0</v>
      </c>
    </row>
    <row r="939" spans="1:39" ht="15" customHeight="1">
      <c r="A939" s="166" t="s">
        <v>679</v>
      </c>
      <c r="B939" s="41"/>
      <c r="C939" s="352" t="s">
        <v>70</v>
      </c>
      <c r="D939" s="106"/>
      <c r="E939" s="53"/>
      <c r="H939" s="143"/>
      <c r="I939" s="143"/>
      <c r="J939" s="143"/>
      <c r="K939" s="143"/>
      <c r="L939" s="143"/>
      <c r="M939" s="512"/>
      <c r="N939" s="512"/>
      <c r="O939" s="512"/>
      <c r="P939" s="512"/>
      <c r="Q939" s="512"/>
      <c r="R939" s="139"/>
      <c r="S939" s="505">
        <v>0</v>
      </c>
      <c r="T939" s="505"/>
      <c r="U939" s="505"/>
      <c r="V939" s="505"/>
      <c r="W939" s="505"/>
      <c r="X939" s="143"/>
      <c r="Y939" s="505">
        <v>0</v>
      </c>
      <c r="Z939" s="505"/>
      <c r="AA939" s="505"/>
      <c r="AB939" s="505"/>
      <c r="AC939" s="505"/>
      <c r="AD939" s="143"/>
      <c r="AE939" s="505">
        <f>M939</f>
        <v>0</v>
      </c>
      <c r="AF939" s="505"/>
      <c r="AG939" s="505"/>
      <c r="AH939" s="505"/>
      <c r="AI939" s="505"/>
      <c r="AJ939" s="99"/>
      <c r="AK939" s="76"/>
      <c r="AL939" s="78">
        <v>1</v>
      </c>
      <c r="AM939" s="78">
        <v>0</v>
      </c>
    </row>
    <row r="940" spans="1:39" ht="15" hidden="1" customHeight="1">
      <c r="A940" s="166" t="s">
        <v>679</v>
      </c>
      <c r="B940" s="41"/>
      <c r="C940" s="352"/>
      <c r="D940" s="106"/>
      <c r="E940" s="53"/>
      <c r="H940" s="143"/>
      <c r="I940" s="143"/>
      <c r="J940" s="143"/>
      <c r="K940" s="143"/>
      <c r="L940" s="143"/>
      <c r="M940" s="505"/>
      <c r="N940" s="505"/>
      <c r="O940" s="505"/>
      <c r="P940" s="505"/>
      <c r="Q940" s="505"/>
      <c r="R940" s="143"/>
      <c r="S940" s="505"/>
      <c r="T940" s="505"/>
      <c r="U940" s="505"/>
      <c r="V940" s="505"/>
      <c r="W940" s="505"/>
      <c r="X940" s="143"/>
      <c r="Y940" s="505"/>
      <c r="Z940" s="505"/>
      <c r="AA940" s="505"/>
      <c r="AB940" s="505"/>
      <c r="AC940" s="505"/>
      <c r="AD940" s="143"/>
      <c r="AE940" s="505"/>
      <c r="AF940" s="505"/>
      <c r="AG940" s="505"/>
      <c r="AH940" s="505"/>
      <c r="AI940" s="505"/>
      <c r="AJ940" s="99"/>
      <c r="AK940" s="76"/>
      <c r="AL940" s="78">
        <v>0</v>
      </c>
      <c r="AM940" s="78">
        <v>0</v>
      </c>
    </row>
    <row r="941" spans="1:39" s="11" customFormat="1" ht="15" customHeight="1" thickBot="1">
      <c r="A941" s="166" t="s">
        <v>679</v>
      </c>
      <c r="C941" s="306" t="s">
        <v>121</v>
      </c>
      <c r="D941" s="306"/>
      <c r="E941" s="13"/>
      <c r="H941" s="98"/>
      <c r="I941" s="98"/>
      <c r="J941" s="98"/>
      <c r="K941" s="98"/>
      <c r="L941" s="98"/>
      <c r="M941" s="514">
        <v>3281699026</v>
      </c>
      <c r="N941" s="514"/>
      <c r="O941" s="514"/>
      <c r="P941" s="514"/>
      <c r="Q941" s="514"/>
      <c r="R941" s="107"/>
      <c r="S941" s="514">
        <v>0</v>
      </c>
      <c r="T941" s="514"/>
      <c r="U941" s="514"/>
      <c r="V941" s="514"/>
      <c r="W941" s="514"/>
      <c r="X941" s="107"/>
      <c r="Y941" s="514">
        <v>0</v>
      </c>
      <c r="Z941" s="514"/>
      <c r="AA941" s="514"/>
      <c r="AB941" s="514"/>
      <c r="AC941" s="514"/>
      <c r="AD941" s="107"/>
      <c r="AE941" s="514">
        <v>3281699026</v>
      </c>
      <c r="AF941" s="514"/>
      <c r="AG941" s="514"/>
      <c r="AH941" s="514"/>
      <c r="AI941" s="514"/>
      <c r="AJ941" s="75"/>
      <c r="AK941" s="76"/>
      <c r="AL941" s="78">
        <v>1</v>
      </c>
      <c r="AM941" s="78">
        <v>0</v>
      </c>
    </row>
    <row r="942" spans="1:39" ht="12" customHeight="1" thickTop="1">
      <c r="A942" s="166" t="s">
        <v>679</v>
      </c>
      <c r="C942" s="451" t="s">
        <v>626</v>
      </c>
      <c r="D942" s="451"/>
      <c r="E942" s="451"/>
      <c r="F942" s="451"/>
      <c r="G942" s="451"/>
      <c r="H942" s="451"/>
      <c r="I942" s="451"/>
      <c r="J942" s="451"/>
      <c r="K942" s="451"/>
      <c r="L942" s="451"/>
      <c r="M942" s="451"/>
      <c r="N942" s="451"/>
      <c r="O942" s="451"/>
      <c r="P942" s="451"/>
      <c r="Q942" s="451"/>
      <c r="R942" s="451"/>
      <c r="S942" s="451"/>
      <c r="T942" s="451"/>
      <c r="U942" s="451"/>
      <c r="V942" s="451"/>
      <c r="W942" s="451"/>
      <c r="X942" s="451"/>
      <c r="Y942" s="451"/>
      <c r="Z942" s="451"/>
      <c r="AA942" s="451"/>
      <c r="AB942" s="451"/>
      <c r="AC942" s="451"/>
      <c r="AD942" s="451"/>
      <c r="AE942" s="451"/>
      <c r="AF942" s="451"/>
      <c r="AG942" s="451"/>
      <c r="AH942" s="451"/>
      <c r="AI942" s="451"/>
      <c r="AK942" s="79"/>
      <c r="AL942" s="78">
        <v>2</v>
      </c>
    </row>
    <row r="943" spans="1:39" ht="32.25" customHeight="1">
      <c r="A943" s="166" t="s">
        <v>679</v>
      </c>
      <c r="C943" s="451"/>
      <c r="D943" s="451"/>
      <c r="E943" s="451"/>
      <c r="F943" s="451"/>
      <c r="G943" s="451"/>
      <c r="H943" s="451"/>
      <c r="I943" s="451"/>
      <c r="J943" s="451"/>
      <c r="K943" s="451"/>
      <c r="L943" s="451"/>
      <c r="M943" s="451"/>
      <c r="N943" s="451"/>
      <c r="O943" s="451"/>
      <c r="P943" s="451"/>
      <c r="Q943" s="451"/>
      <c r="R943" s="451"/>
      <c r="S943" s="451"/>
      <c r="T943" s="451"/>
      <c r="U943" s="451"/>
      <c r="V943" s="451"/>
      <c r="W943" s="451"/>
      <c r="X943" s="451"/>
      <c r="Y943" s="451"/>
      <c r="Z943" s="451"/>
      <c r="AA943" s="451"/>
      <c r="AB943" s="451"/>
      <c r="AC943" s="451"/>
      <c r="AD943" s="451"/>
      <c r="AE943" s="451"/>
      <c r="AF943" s="451"/>
      <c r="AG943" s="451"/>
      <c r="AH943" s="451"/>
      <c r="AI943" s="451"/>
      <c r="AK943" s="79"/>
      <c r="AL943" s="78">
        <v>2</v>
      </c>
    </row>
    <row r="944" spans="1:39" s="11" customFormat="1" ht="15" hidden="1" customHeight="1">
      <c r="A944" s="166" t="s">
        <v>679</v>
      </c>
      <c r="B944" s="162"/>
      <c r="C944" s="303"/>
      <c r="D944" s="16"/>
      <c r="E944" s="13"/>
      <c r="F944" s="13"/>
      <c r="G944" s="13"/>
      <c r="H944" s="13"/>
      <c r="I944" s="13"/>
      <c r="J944" s="13"/>
      <c r="K944" s="17"/>
      <c r="L944" s="17"/>
      <c r="M944" s="17"/>
      <c r="N944" s="17"/>
      <c r="O944" s="17"/>
      <c r="P944" s="17"/>
      <c r="Q944" s="17"/>
      <c r="R944" s="17"/>
      <c r="S944" s="17"/>
      <c r="T944" s="17"/>
      <c r="U944" s="17"/>
      <c r="V944" s="17"/>
      <c r="W944" s="76"/>
      <c r="X944" s="76"/>
      <c r="Y944" s="76"/>
      <c r="Z944" s="76"/>
      <c r="AA944" s="76"/>
      <c r="AB944" s="76"/>
      <c r="AC944" s="76"/>
      <c r="AD944" s="76"/>
      <c r="AE944" s="76"/>
      <c r="AF944" s="76"/>
      <c r="AG944" s="76"/>
      <c r="AH944" s="76"/>
      <c r="AI944" s="76"/>
      <c r="AJ944" s="76"/>
      <c r="AK944" s="78"/>
      <c r="AL944" s="78">
        <v>0</v>
      </c>
      <c r="AM944" s="78">
        <v>0</v>
      </c>
    </row>
    <row r="945" spans="1:39" ht="26.25" hidden="1" customHeight="1" outlineLevel="1">
      <c r="A945" s="166" t="s">
        <v>679</v>
      </c>
      <c r="B945" s="162" t="s">
        <v>679</v>
      </c>
      <c r="C945" s="376" t="s">
        <v>304</v>
      </c>
      <c r="D945" s="377"/>
      <c r="E945" s="377"/>
      <c r="F945" s="377"/>
      <c r="G945" s="377"/>
      <c r="H945" s="377"/>
      <c r="I945" s="377"/>
      <c r="J945" s="377"/>
      <c r="K945" s="377"/>
      <c r="L945" s="377"/>
      <c r="M945" s="377"/>
      <c r="N945" s="377"/>
      <c r="O945" s="377"/>
      <c r="P945" s="377"/>
      <c r="Q945" s="377"/>
      <c r="R945" s="377"/>
      <c r="S945" s="377"/>
      <c r="T945" s="377"/>
      <c r="U945" s="377"/>
      <c r="V945" s="377"/>
      <c r="W945" s="377"/>
      <c r="X945" s="377"/>
      <c r="Y945" s="377"/>
      <c r="Z945" s="377"/>
      <c r="AA945" s="377"/>
      <c r="AB945" s="377"/>
      <c r="AC945" s="377"/>
      <c r="AD945" s="377"/>
      <c r="AE945" s="377"/>
      <c r="AF945" s="377"/>
      <c r="AG945" s="377"/>
      <c r="AH945" s="377"/>
      <c r="AI945" s="377"/>
      <c r="AL945" s="78">
        <v>0</v>
      </c>
      <c r="AM945" s="78">
        <v>0</v>
      </c>
    </row>
    <row r="946" spans="1:39" ht="15" hidden="1" customHeight="1" outlineLevel="1">
      <c r="A946" s="264" t="s">
        <v>679</v>
      </c>
      <c r="D946" s="9"/>
      <c r="E946" s="9"/>
      <c r="F946" s="9"/>
      <c r="G946" s="9"/>
      <c r="H946" s="9"/>
      <c r="I946" s="9"/>
      <c r="J946" s="9"/>
      <c r="K946" s="9"/>
      <c r="L946" s="9"/>
      <c r="M946" s="9"/>
      <c r="N946" s="9"/>
      <c r="O946" s="9"/>
      <c r="P946" s="9"/>
      <c r="Q946" s="9"/>
      <c r="R946" s="9"/>
      <c r="S946" s="9"/>
      <c r="T946" s="9"/>
      <c r="W946" s="497" t="s">
        <v>635</v>
      </c>
      <c r="X946" s="498"/>
      <c r="Y946" s="498"/>
      <c r="Z946" s="498"/>
      <c r="AA946" s="498"/>
      <c r="AB946" s="498"/>
      <c r="AC946" s="100"/>
      <c r="AD946" s="497" t="s">
        <v>639</v>
      </c>
      <c r="AE946" s="497"/>
      <c r="AF946" s="497"/>
      <c r="AG946" s="497"/>
      <c r="AH946" s="497"/>
      <c r="AI946" s="497"/>
      <c r="AJ946" s="54"/>
      <c r="AL946" s="78">
        <v>0</v>
      </c>
      <c r="AM946" s="78">
        <v>0</v>
      </c>
    </row>
    <row r="947" spans="1:39" ht="15" hidden="1" customHeight="1" outlineLevel="1">
      <c r="A947" s="264"/>
      <c r="D947" s="9"/>
      <c r="E947" s="9"/>
      <c r="F947" s="9"/>
      <c r="G947" s="9"/>
      <c r="H947" s="9"/>
      <c r="I947" s="9"/>
      <c r="J947" s="9"/>
      <c r="K947" s="9"/>
      <c r="L947" s="9"/>
      <c r="M947" s="9"/>
      <c r="N947" s="9"/>
      <c r="O947" s="9"/>
      <c r="P947" s="9"/>
      <c r="Q947" s="9"/>
      <c r="R947" s="9"/>
      <c r="S947" s="9"/>
      <c r="T947" s="9"/>
      <c r="W947" s="504" t="s">
        <v>155</v>
      </c>
      <c r="X947" s="504"/>
      <c r="Y947" s="504"/>
      <c r="Z947" s="504"/>
      <c r="AA947" s="504"/>
      <c r="AB947" s="504"/>
      <c r="AC947" s="100"/>
      <c r="AD947" s="504" t="s">
        <v>155</v>
      </c>
      <c r="AE947" s="504"/>
      <c r="AF947" s="504"/>
      <c r="AG947" s="504"/>
      <c r="AH947" s="504"/>
      <c r="AI947" s="504"/>
      <c r="AJ947" s="54"/>
      <c r="AL947" s="78">
        <v>0</v>
      </c>
      <c r="AM947" s="78">
        <v>0</v>
      </c>
    </row>
    <row r="948" spans="1:39" ht="15" hidden="1" customHeight="1" outlineLevel="1">
      <c r="A948" s="166" t="s">
        <v>679</v>
      </c>
      <c r="C948" s="308" t="s">
        <v>305</v>
      </c>
      <c r="D948" s="8"/>
      <c r="E948" s="53"/>
      <c r="F948" s="53"/>
      <c r="G948" s="53"/>
      <c r="H948" s="53"/>
      <c r="I948" s="53"/>
      <c r="J948" s="53"/>
      <c r="K948" s="10"/>
      <c r="L948" s="10"/>
      <c r="M948" s="10"/>
      <c r="N948" s="10"/>
      <c r="O948" s="10"/>
      <c r="P948" s="10"/>
      <c r="Q948" s="10"/>
      <c r="R948" s="10"/>
      <c r="S948" s="10"/>
      <c r="T948" s="10"/>
      <c r="U948" s="10"/>
      <c r="V948" s="10"/>
      <c r="W948" s="493">
        <v>0</v>
      </c>
      <c r="X948" s="493"/>
      <c r="Y948" s="493"/>
      <c r="Z948" s="493"/>
      <c r="AA948" s="493"/>
      <c r="AB948" s="493"/>
      <c r="AC948" s="139"/>
      <c r="AD948" s="493">
        <v>0</v>
      </c>
      <c r="AE948" s="493"/>
      <c r="AF948" s="493"/>
      <c r="AG948" s="493"/>
      <c r="AH948" s="493"/>
      <c r="AI948" s="493"/>
      <c r="AJ948" s="84"/>
      <c r="AL948" s="78">
        <v>0</v>
      </c>
      <c r="AM948" s="78">
        <v>0</v>
      </c>
    </row>
    <row r="949" spans="1:39" ht="15" hidden="1" customHeight="1" outlineLevel="1">
      <c r="A949" s="166" t="s">
        <v>679</v>
      </c>
      <c r="C949" s="308" t="s">
        <v>336</v>
      </c>
      <c r="D949" s="8"/>
      <c r="E949" s="53"/>
      <c r="F949" s="53"/>
      <c r="G949" s="53"/>
      <c r="H949" s="53"/>
      <c r="I949" s="53"/>
      <c r="J949" s="53"/>
      <c r="K949" s="10"/>
      <c r="L949" s="10"/>
      <c r="M949" s="10"/>
      <c r="N949" s="10"/>
      <c r="O949" s="10"/>
      <c r="P949" s="10"/>
      <c r="Q949" s="10"/>
      <c r="R949" s="10"/>
      <c r="S949" s="10"/>
      <c r="T949" s="10"/>
      <c r="U949" s="10"/>
      <c r="V949" s="10"/>
      <c r="W949" s="493">
        <v>0</v>
      </c>
      <c r="X949" s="493"/>
      <c r="Y949" s="493"/>
      <c r="Z949" s="493"/>
      <c r="AA949" s="493"/>
      <c r="AB949" s="493"/>
      <c r="AC949" s="139"/>
      <c r="AD949" s="493">
        <v>0</v>
      </c>
      <c r="AE949" s="493"/>
      <c r="AF949" s="493"/>
      <c r="AG949" s="493"/>
      <c r="AH949" s="493"/>
      <c r="AI949" s="493"/>
      <c r="AJ949" s="84"/>
      <c r="AL949" s="78">
        <v>0</v>
      </c>
      <c r="AM949" s="78">
        <v>0</v>
      </c>
    </row>
    <row r="950" spans="1:39" ht="15" hidden="1" customHeight="1" outlineLevel="1">
      <c r="A950" s="166" t="s">
        <v>679</v>
      </c>
      <c r="C950" s="280"/>
      <c r="W950" s="139"/>
      <c r="X950" s="139"/>
      <c r="Y950" s="139"/>
      <c r="Z950" s="139"/>
      <c r="AA950" s="139"/>
      <c r="AB950" s="139"/>
      <c r="AC950" s="139"/>
      <c r="AD950" s="139"/>
      <c r="AE950" s="139"/>
      <c r="AF950" s="139"/>
      <c r="AG950" s="139"/>
      <c r="AH950" s="139"/>
      <c r="AI950" s="139"/>
      <c r="AL950" s="78">
        <v>0</v>
      </c>
      <c r="AM950" s="78">
        <v>0</v>
      </c>
    </row>
    <row r="951" spans="1:39" s="11" customFormat="1" ht="15" hidden="1" customHeight="1" outlineLevel="1" thickBot="1">
      <c r="A951" s="166" t="s">
        <v>679</v>
      </c>
      <c r="B951" s="162"/>
      <c r="C951" s="303"/>
      <c r="D951" s="14"/>
      <c r="E951" s="13"/>
      <c r="F951" s="13"/>
      <c r="G951" s="13"/>
      <c r="H951" s="13"/>
      <c r="I951" s="13"/>
      <c r="J951" s="13"/>
      <c r="K951" s="15"/>
      <c r="L951" s="15"/>
      <c r="M951" s="15"/>
      <c r="N951" s="15"/>
      <c r="O951" s="15"/>
      <c r="P951" s="15"/>
      <c r="Q951" s="15"/>
      <c r="R951" s="15"/>
      <c r="S951" s="15"/>
      <c r="T951" s="15"/>
      <c r="U951" s="15"/>
      <c r="V951" s="15"/>
      <c r="W951" s="502">
        <v>0</v>
      </c>
      <c r="X951" s="502"/>
      <c r="Y951" s="502"/>
      <c r="Z951" s="502"/>
      <c r="AA951" s="502"/>
      <c r="AB951" s="502"/>
      <c r="AC951" s="77"/>
      <c r="AD951" s="502">
        <v>0</v>
      </c>
      <c r="AE951" s="502"/>
      <c r="AF951" s="502"/>
      <c r="AG951" s="502"/>
      <c r="AH951" s="502"/>
      <c r="AI951" s="502"/>
      <c r="AJ951" s="76"/>
      <c r="AK951" s="78"/>
      <c r="AL951" s="78">
        <v>0</v>
      </c>
      <c r="AM951" s="78">
        <v>0</v>
      </c>
    </row>
    <row r="952" spans="1:39" ht="14.25" customHeight="1" collapsed="1">
      <c r="A952" s="166"/>
      <c r="C952" s="308"/>
      <c r="D952" s="53"/>
      <c r="E952" s="53"/>
      <c r="F952" s="53"/>
      <c r="G952" s="53"/>
      <c r="H952" s="53"/>
      <c r="I952" s="53"/>
      <c r="J952" s="53"/>
      <c r="K952" s="53"/>
      <c r="L952" s="53"/>
      <c r="M952" s="53"/>
      <c r="N952" s="53"/>
      <c r="O952" s="53"/>
      <c r="P952" s="53"/>
      <c r="Q952" s="53"/>
      <c r="R952" s="53"/>
      <c r="S952" s="53"/>
      <c r="T952" s="53"/>
      <c r="U952" s="53"/>
      <c r="V952" s="53"/>
      <c r="W952" s="139"/>
      <c r="X952" s="139"/>
      <c r="Y952" s="139"/>
      <c r="Z952" s="139"/>
      <c r="AA952" s="139"/>
      <c r="AB952" s="139"/>
      <c r="AC952" s="139"/>
      <c r="AD952" s="139"/>
      <c r="AE952" s="139"/>
      <c r="AF952" s="139"/>
      <c r="AG952" s="139"/>
      <c r="AH952" s="139"/>
      <c r="AI952" s="139"/>
      <c r="AJ952" s="84"/>
      <c r="AM952" s="78">
        <v>0</v>
      </c>
    </row>
    <row r="953" spans="1:39" ht="15" customHeight="1">
      <c r="A953" s="166">
        <v>27</v>
      </c>
      <c r="B953" s="162" t="s">
        <v>128</v>
      </c>
      <c r="C953" s="279" t="s">
        <v>677</v>
      </c>
      <c r="D953" s="145"/>
      <c r="E953" s="145"/>
      <c r="F953" s="145"/>
      <c r="G953" s="145"/>
      <c r="H953" s="145"/>
      <c r="I953" s="145"/>
      <c r="J953" s="145"/>
      <c r="K953" s="145"/>
      <c r="L953" s="145"/>
      <c r="M953" s="145"/>
      <c r="N953" s="145"/>
      <c r="O953" s="145"/>
      <c r="P953" s="145"/>
      <c r="Q953" s="145"/>
      <c r="R953" s="145"/>
      <c r="S953" s="145"/>
      <c r="T953" s="145"/>
      <c r="AM953" s="78">
        <v>0</v>
      </c>
    </row>
    <row r="954" spans="1:39" ht="37.5" customHeight="1">
      <c r="A954" s="166" t="s">
        <v>679</v>
      </c>
      <c r="C954" s="508" t="s">
        <v>232</v>
      </c>
      <c r="D954" s="508"/>
      <c r="E954" s="508"/>
      <c r="F954" s="508"/>
      <c r="G954" s="508"/>
      <c r="H954" s="508"/>
      <c r="I954" s="508"/>
      <c r="J954" s="508"/>
      <c r="K954" s="508"/>
      <c r="L954" s="508"/>
      <c r="M954" s="508"/>
      <c r="N954" s="508"/>
      <c r="O954" s="508"/>
      <c r="P954" s="508"/>
      <c r="Q954" s="508"/>
      <c r="R954" s="509"/>
      <c r="S954" s="508"/>
      <c r="T954" s="508"/>
      <c r="U954" s="508"/>
      <c r="V954" s="508"/>
      <c r="W954" s="508"/>
      <c r="X954" s="508"/>
      <c r="Y954" s="508"/>
      <c r="Z954" s="508"/>
      <c r="AA954" s="508"/>
      <c r="AB954" s="508"/>
      <c r="AC954" s="508"/>
      <c r="AD954" s="509"/>
      <c r="AE954" s="508"/>
      <c r="AF954" s="508"/>
      <c r="AG954" s="508"/>
      <c r="AH954" s="508"/>
      <c r="AI954" s="508"/>
      <c r="AJ954" s="294"/>
      <c r="AM954" s="78">
        <v>0</v>
      </c>
    </row>
    <row r="955" spans="1:39" s="11" customFormat="1" ht="15" customHeight="1">
      <c r="A955" s="166"/>
      <c r="B955" s="162"/>
      <c r="C955" s="279"/>
      <c r="D955" s="16"/>
      <c r="E955" s="13"/>
      <c r="F955" s="13"/>
      <c r="G955" s="13"/>
      <c r="H955" s="13"/>
      <c r="I955" s="13"/>
      <c r="J955" s="13"/>
      <c r="K955" s="17"/>
      <c r="L955" s="17"/>
      <c r="M955" s="17"/>
      <c r="N955" s="17"/>
      <c r="O955" s="17"/>
      <c r="P955" s="17"/>
      <c r="Q955" s="17"/>
      <c r="R955" s="17"/>
      <c r="S955" s="17"/>
      <c r="T955" s="17"/>
      <c r="U955" s="17"/>
      <c r="V955" s="17"/>
      <c r="W955" s="76"/>
      <c r="X955" s="76"/>
      <c r="Y955" s="76"/>
      <c r="Z955" s="76"/>
      <c r="AA955" s="76"/>
      <c r="AB955" s="76"/>
      <c r="AC955" s="76"/>
      <c r="AD955" s="76"/>
      <c r="AE955" s="76"/>
      <c r="AF955" s="76"/>
      <c r="AG955" s="76"/>
      <c r="AH955" s="76"/>
      <c r="AI955" s="76"/>
      <c r="AJ955" s="76"/>
      <c r="AK955" s="76"/>
      <c r="AL955" s="78"/>
      <c r="AM955" s="78">
        <v>0</v>
      </c>
    </row>
    <row r="956" spans="1:39" ht="15" hidden="1" customHeight="1">
      <c r="A956" s="166">
        <v>28</v>
      </c>
      <c r="B956" s="162" t="s">
        <v>128</v>
      </c>
      <c r="C956" s="279" t="s">
        <v>470</v>
      </c>
      <c r="D956" s="53"/>
      <c r="E956" s="53"/>
      <c r="F956" s="53"/>
      <c r="G956" s="53"/>
      <c r="H956" s="53"/>
      <c r="I956" s="53"/>
      <c r="J956" s="53"/>
      <c r="K956" s="53"/>
      <c r="L956" s="53"/>
      <c r="M956" s="53"/>
      <c r="N956" s="53"/>
      <c r="O956" s="53"/>
      <c r="P956" s="53"/>
      <c r="Q956" s="53"/>
      <c r="R956" s="53"/>
      <c r="S956" s="53"/>
      <c r="T956" s="53"/>
      <c r="U956" s="53"/>
      <c r="V956" s="53"/>
      <c r="AK956" s="79"/>
      <c r="AM956" s="78">
        <v>0</v>
      </c>
    </row>
    <row r="957" spans="1:39" ht="15" hidden="1" customHeight="1">
      <c r="A957" s="166" t="s">
        <v>679</v>
      </c>
      <c r="C957" s="279" t="s">
        <v>471</v>
      </c>
      <c r="D957" s="279"/>
      <c r="E957" s="279"/>
      <c r="F957" s="279"/>
      <c r="G957" s="279"/>
      <c r="H957" s="279"/>
      <c r="I957" s="279"/>
      <c r="J957" s="53"/>
      <c r="K957" s="80"/>
      <c r="L957" s="80"/>
      <c r="M957" s="80"/>
      <c r="N957" s="80"/>
      <c r="O957" s="80"/>
      <c r="P957" s="80"/>
      <c r="Q957" s="80"/>
      <c r="R957" s="80"/>
      <c r="S957" s="80"/>
      <c r="T957" s="80"/>
      <c r="U957" s="80"/>
      <c r="V957" s="80"/>
      <c r="W957" s="80"/>
      <c r="X957" s="80"/>
      <c r="Y957" s="80"/>
      <c r="Z957" s="80"/>
      <c r="AA957" s="80"/>
      <c r="AB957" s="80"/>
      <c r="AC957" s="80"/>
      <c r="AD957" s="80"/>
      <c r="AE957" s="81"/>
      <c r="AF957" s="81"/>
      <c r="AG957" s="81"/>
      <c r="AH957" s="81"/>
      <c r="AI957" s="81"/>
      <c r="AJ957" s="81"/>
      <c r="AK957" s="79"/>
      <c r="AM957" s="78">
        <v>0</v>
      </c>
    </row>
    <row r="958" spans="1:39" s="160" customFormat="1" ht="30" hidden="1" customHeight="1">
      <c r="A958" s="166" t="s">
        <v>679</v>
      </c>
      <c r="B958" s="82"/>
      <c r="C958" s="83"/>
      <c r="D958" s="66"/>
      <c r="E958" s="66"/>
      <c r="F958" s="66"/>
      <c r="G958" s="66"/>
      <c r="H958" s="66"/>
      <c r="I958" s="66"/>
      <c r="J958" s="66"/>
      <c r="K958" s="84"/>
      <c r="L958" s="84"/>
      <c r="M958" s="84"/>
      <c r="N958" s="84"/>
      <c r="O958" s="84"/>
      <c r="P958" s="152" t="s">
        <v>472</v>
      </c>
      <c r="Q958" s="152"/>
      <c r="R958" s="152"/>
      <c r="S958" s="152"/>
      <c r="T958" s="152"/>
      <c r="U958" s="152"/>
      <c r="V958" s="84"/>
      <c r="W958" s="506" t="s">
        <v>473</v>
      </c>
      <c r="X958" s="506"/>
      <c r="Y958" s="506"/>
      <c r="Z958" s="506"/>
      <c r="AA958" s="506"/>
      <c r="AB958" s="506"/>
      <c r="AC958" s="84"/>
      <c r="AD958" s="510" t="s">
        <v>474</v>
      </c>
      <c r="AE958" s="510"/>
      <c r="AF958" s="510"/>
      <c r="AG958" s="510"/>
      <c r="AH958" s="510"/>
      <c r="AI958" s="510"/>
      <c r="AJ958" s="84"/>
      <c r="AK958" s="84"/>
      <c r="AL958" s="78">
        <v>0</v>
      </c>
      <c r="AM958" s="78">
        <v>0</v>
      </c>
    </row>
    <row r="959" spans="1:39" s="160" customFormat="1" ht="15" hidden="1" customHeight="1" outlineLevel="1">
      <c r="A959" s="166" t="s">
        <v>679</v>
      </c>
      <c r="B959" s="82"/>
      <c r="C959" s="83"/>
      <c r="D959" s="66"/>
      <c r="E959" s="66"/>
      <c r="F959" s="66"/>
      <c r="G959" s="66"/>
      <c r="H959" s="66"/>
      <c r="I959" s="66"/>
      <c r="J959" s="66"/>
      <c r="K959" s="84"/>
      <c r="L959" s="84"/>
      <c r="M959" s="84"/>
      <c r="N959" s="84"/>
      <c r="O959" s="84"/>
      <c r="P959" s="138" t="s">
        <v>155</v>
      </c>
      <c r="Q959" s="138"/>
      <c r="R959" s="138"/>
      <c r="S959" s="138"/>
      <c r="T959" s="138"/>
      <c r="U959" s="138"/>
      <c r="V959" s="84"/>
      <c r="W959" s="507" t="s">
        <v>155</v>
      </c>
      <c r="X959" s="507"/>
      <c r="Y959" s="507"/>
      <c r="Z959" s="507"/>
      <c r="AA959" s="507"/>
      <c r="AB959" s="507"/>
      <c r="AC959" s="84"/>
      <c r="AD959" s="511" t="s">
        <v>155</v>
      </c>
      <c r="AE959" s="511"/>
      <c r="AF959" s="511"/>
      <c r="AG959" s="511"/>
      <c r="AH959" s="511"/>
      <c r="AI959" s="511"/>
      <c r="AJ959" s="84"/>
      <c r="AK959" s="84"/>
      <c r="AL959" s="78">
        <v>0</v>
      </c>
      <c r="AM959" s="78">
        <v>0</v>
      </c>
    </row>
    <row r="960" spans="1:39" ht="15" hidden="1" customHeight="1" outlineLevel="1">
      <c r="A960" s="166" t="s">
        <v>679</v>
      </c>
      <c r="B960" s="145"/>
      <c r="C960" s="319" t="s">
        <v>475</v>
      </c>
      <c r="D960" s="53"/>
      <c r="E960" s="53"/>
      <c r="F960" s="53"/>
      <c r="G960" s="53"/>
      <c r="H960" s="53"/>
      <c r="I960" s="53"/>
      <c r="J960" s="53"/>
      <c r="K960" s="79"/>
      <c r="L960" s="79"/>
      <c r="M960" s="79"/>
      <c r="N960" s="79"/>
      <c r="O960" s="79"/>
      <c r="P960" s="139">
        <v>0</v>
      </c>
      <c r="Q960" s="139"/>
      <c r="R960" s="139"/>
      <c r="S960" s="139"/>
      <c r="T960" s="139"/>
      <c r="U960" s="139"/>
      <c r="V960" s="139"/>
      <c r="W960" s="493">
        <v>0</v>
      </c>
      <c r="X960" s="493"/>
      <c r="Y960" s="493"/>
      <c r="Z960" s="493"/>
      <c r="AA960" s="493"/>
      <c r="AB960" s="493"/>
      <c r="AC960" s="139"/>
      <c r="AD960" s="493">
        <v>0</v>
      </c>
      <c r="AE960" s="493"/>
      <c r="AF960" s="493"/>
      <c r="AG960" s="493"/>
      <c r="AH960" s="493"/>
      <c r="AI960" s="493"/>
      <c r="AK960" s="79"/>
      <c r="AL960" s="78">
        <v>0</v>
      </c>
      <c r="AM960" s="78">
        <v>0</v>
      </c>
    </row>
    <row r="961" spans="1:39" ht="15" hidden="1" customHeight="1" outlineLevel="1">
      <c r="A961" s="166" t="s">
        <v>679</v>
      </c>
      <c r="B961" s="145"/>
      <c r="C961" s="319" t="s">
        <v>583</v>
      </c>
      <c r="D961" s="53"/>
      <c r="E961" s="53"/>
      <c r="F961" s="53"/>
      <c r="G961" s="53"/>
      <c r="H961" s="53"/>
      <c r="I961" s="53"/>
      <c r="J961" s="53"/>
      <c r="K961" s="79"/>
      <c r="L961" s="79"/>
      <c r="M961" s="79"/>
      <c r="N961" s="79"/>
      <c r="O961" s="79"/>
      <c r="P961" s="139">
        <v>0</v>
      </c>
      <c r="Q961" s="139"/>
      <c r="R961" s="139"/>
      <c r="S961" s="139"/>
      <c r="T961" s="139"/>
      <c r="U961" s="139"/>
      <c r="V961" s="139"/>
      <c r="W961" s="493">
        <v>0</v>
      </c>
      <c r="X961" s="493"/>
      <c r="Y961" s="493"/>
      <c r="Z961" s="493"/>
      <c r="AA961" s="493"/>
      <c r="AB961" s="493"/>
      <c r="AC961" s="139"/>
      <c r="AD961" s="493">
        <v>0</v>
      </c>
      <c r="AE961" s="493"/>
      <c r="AF961" s="493"/>
      <c r="AG961" s="493"/>
      <c r="AH961" s="493"/>
      <c r="AI961" s="493"/>
      <c r="AK961" s="79"/>
      <c r="AL961" s="78">
        <v>0</v>
      </c>
      <c r="AM961" s="78">
        <v>0</v>
      </c>
    </row>
    <row r="962" spans="1:39" ht="15" hidden="1" customHeight="1" outlineLevel="1">
      <c r="A962" s="166" t="s">
        <v>679</v>
      </c>
      <c r="B962" s="145"/>
      <c r="C962" s="319" t="s">
        <v>584</v>
      </c>
      <c r="D962" s="53"/>
      <c r="E962" s="53"/>
      <c r="F962" s="53"/>
      <c r="G962" s="53"/>
      <c r="H962" s="53"/>
      <c r="I962" s="53"/>
      <c r="J962" s="53"/>
      <c r="K962" s="79"/>
      <c r="L962" s="79"/>
      <c r="M962" s="79"/>
      <c r="N962" s="79"/>
      <c r="O962" s="79"/>
      <c r="P962" s="139">
        <v>0</v>
      </c>
      <c r="Q962" s="139"/>
      <c r="R962" s="139"/>
      <c r="S962" s="139"/>
      <c r="T962" s="139"/>
      <c r="U962" s="139"/>
      <c r="V962" s="139"/>
      <c r="W962" s="493">
        <v>0</v>
      </c>
      <c r="X962" s="493"/>
      <c r="Y962" s="493"/>
      <c r="Z962" s="493"/>
      <c r="AA962" s="493"/>
      <c r="AB962" s="493"/>
      <c r="AC962" s="139"/>
      <c r="AD962" s="493">
        <v>0</v>
      </c>
      <c r="AE962" s="493"/>
      <c r="AF962" s="493"/>
      <c r="AG962" s="493"/>
      <c r="AH962" s="493"/>
      <c r="AI962" s="493"/>
      <c r="AK962" s="79"/>
      <c r="AL962" s="78">
        <v>0</v>
      </c>
      <c r="AM962" s="78">
        <v>0</v>
      </c>
    </row>
    <row r="963" spans="1:39" ht="15" hidden="1" customHeight="1" outlineLevel="1">
      <c r="A963" s="166"/>
      <c r="B963" s="145"/>
      <c r="C963" s="319"/>
      <c r="D963" s="53"/>
      <c r="E963" s="53"/>
      <c r="F963" s="53"/>
      <c r="G963" s="53"/>
      <c r="H963" s="53"/>
      <c r="I963" s="53"/>
      <c r="J963" s="53"/>
      <c r="K963" s="79"/>
      <c r="L963" s="79"/>
      <c r="M963" s="79"/>
      <c r="N963" s="79"/>
      <c r="O963" s="79"/>
      <c r="P963" s="139"/>
      <c r="Q963" s="139"/>
      <c r="R963" s="139"/>
      <c r="S963" s="139"/>
      <c r="T963" s="139"/>
      <c r="U963" s="139"/>
      <c r="V963" s="139"/>
      <c r="W963" s="493"/>
      <c r="X963" s="493"/>
      <c r="Y963" s="493"/>
      <c r="Z963" s="493"/>
      <c r="AA963" s="493"/>
      <c r="AB963" s="493"/>
      <c r="AC963" s="139"/>
      <c r="AD963" s="503"/>
      <c r="AE963" s="503"/>
      <c r="AF963" s="503"/>
      <c r="AG963" s="503"/>
      <c r="AH963" s="503"/>
      <c r="AI963" s="503"/>
      <c r="AK963" s="79"/>
      <c r="AL963" s="78">
        <v>0</v>
      </c>
    </row>
    <row r="964" spans="1:39" s="11" customFormat="1" ht="15" hidden="1" customHeight="1" outlineLevel="1" thickBot="1">
      <c r="A964" s="166" t="s">
        <v>679</v>
      </c>
      <c r="B964" s="162"/>
      <c r="C964" s="303" t="s">
        <v>256</v>
      </c>
      <c r="D964" s="14"/>
      <c r="E964" s="13"/>
      <c r="F964" s="13"/>
      <c r="G964" s="13"/>
      <c r="H964" s="13"/>
      <c r="I964" s="13"/>
      <c r="J964" s="13"/>
      <c r="K964" s="15"/>
      <c r="L964" s="15"/>
      <c r="M964" s="15"/>
      <c r="N964" s="15"/>
      <c r="O964" s="15"/>
      <c r="P964" s="144">
        <v>0</v>
      </c>
      <c r="Q964" s="144"/>
      <c r="R964" s="144"/>
      <c r="S964" s="144"/>
      <c r="T964" s="144"/>
      <c r="U964" s="144"/>
      <c r="V964" s="15"/>
      <c r="W964" s="502">
        <v>0</v>
      </c>
      <c r="X964" s="502"/>
      <c r="Y964" s="502"/>
      <c r="Z964" s="502"/>
      <c r="AA964" s="502"/>
      <c r="AB964" s="502"/>
      <c r="AC964" s="77"/>
      <c r="AD964" s="502">
        <v>0</v>
      </c>
      <c r="AE964" s="502"/>
      <c r="AF964" s="502"/>
      <c r="AG964" s="502"/>
      <c r="AH964" s="502"/>
      <c r="AI964" s="502"/>
      <c r="AJ964" s="76"/>
      <c r="AL964" s="78">
        <v>0</v>
      </c>
      <c r="AM964" s="78">
        <v>0</v>
      </c>
    </row>
    <row r="965" spans="1:39" ht="15" hidden="1" customHeight="1" outlineLevel="1" thickTop="1">
      <c r="A965" s="166"/>
      <c r="B965" s="145"/>
      <c r="C965" s="319"/>
      <c r="D965" s="53"/>
      <c r="E965" s="53"/>
      <c r="F965" s="53"/>
      <c r="G965" s="53"/>
      <c r="H965" s="53"/>
      <c r="I965" s="53"/>
      <c r="J965" s="53"/>
      <c r="K965" s="79"/>
      <c r="L965" s="79"/>
      <c r="M965" s="79"/>
      <c r="N965" s="79"/>
      <c r="O965" s="79"/>
      <c r="P965" s="139"/>
      <c r="Q965" s="139"/>
      <c r="R965" s="139"/>
      <c r="S965" s="139"/>
      <c r="T965" s="139"/>
      <c r="U965" s="139"/>
      <c r="V965" s="139"/>
      <c r="W965" s="493"/>
      <c r="X965" s="493"/>
      <c r="Y965" s="493"/>
      <c r="Z965" s="493"/>
      <c r="AA965" s="493"/>
      <c r="AB965" s="493"/>
      <c r="AC965" s="139"/>
      <c r="AD965" s="501"/>
      <c r="AE965" s="501"/>
      <c r="AF965" s="501"/>
      <c r="AG965" s="501"/>
      <c r="AH965" s="501"/>
      <c r="AI965" s="501"/>
      <c r="AK965" s="79"/>
      <c r="AL965" s="78">
        <v>0</v>
      </c>
    </row>
    <row r="966" spans="1:39" ht="15" hidden="1" customHeight="1" outlineLevel="1">
      <c r="A966" s="166" t="s">
        <v>679</v>
      </c>
      <c r="B966" s="145"/>
      <c r="C966" s="319" t="s">
        <v>476</v>
      </c>
      <c r="D966" s="53"/>
      <c r="E966" s="53"/>
      <c r="F966" s="53"/>
      <c r="G966" s="53"/>
      <c r="H966" s="53"/>
      <c r="I966" s="53"/>
      <c r="J966" s="53"/>
      <c r="K966" s="79"/>
      <c r="L966" s="79"/>
      <c r="M966" s="79"/>
      <c r="N966" s="79"/>
      <c r="O966" s="79"/>
      <c r="P966" s="139">
        <v>0</v>
      </c>
      <c r="Q966" s="139"/>
      <c r="R966" s="139"/>
      <c r="S966" s="139"/>
      <c r="T966" s="139"/>
      <c r="U966" s="139"/>
      <c r="V966" s="139"/>
      <c r="W966" s="493">
        <v>0</v>
      </c>
      <c r="X966" s="493"/>
      <c r="Y966" s="493"/>
      <c r="Z966" s="493"/>
      <c r="AA966" s="493"/>
      <c r="AB966" s="493"/>
      <c r="AC966" s="139"/>
      <c r="AD966" s="493">
        <v>0</v>
      </c>
      <c r="AE966" s="493"/>
      <c r="AF966" s="493"/>
      <c r="AG966" s="493"/>
      <c r="AH966" s="493"/>
      <c r="AI966" s="493"/>
      <c r="AK966" s="79"/>
      <c r="AL966" s="78">
        <v>0</v>
      </c>
      <c r="AM966" s="78">
        <v>0</v>
      </c>
    </row>
    <row r="967" spans="1:39" ht="15" hidden="1" customHeight="1" outlineLevel="1">
      <c r="A967" s="166" t="s">
        <v>679</v>
      </c>
      <c r="B967" s="145"/>
      <c r="C967" s="319" t="s">
        <v>477</v>
      </c>
      <c r="D967" s="53"/>
      <c r="E967" s="53"/>
      <c r="F967" s="53"/>
      <c r="G967" s="53"/>
      <c r="H967" s="53"/>
      <c r="I967" s="53"/>
      <c r="J967" s="53"/>
      <c r="K967" s="79"/>
      <c r="L967" s="79"/>
      <c r="M967" s="79"/>
      <c r="N967" s="79"/>
      <c r="O967" s="79"/>
      <c r="P967" s="139">
        <v>0</v>
      </c>
      <c r="Q967" s="139"/>
      <c r="R967" s="139"/>
      <c r="S967" s="139"/>
      <c r="T967" s="139"/>
      <c r="U967" s="139"/>
      <c r="V967" s="139"/>
      <c r="W967" s="493">
        <v>0</v>
      </c>
      <c r="X967" s="493"/>
      <c r="Y967" s="493"/>
      <c r="Z967" s="493"/>
      <c r="AA967" s="493"/>
      <c r="AB967" s="493"/>
      <c r="AC967" s="139"/>
      <c r="AD967" s="493">
        <v>0</v>
      </c>
      <c r="AE967" s="493"/>
      <c r="AF967" s="493"/>
      <c r="AG967" s="493"/>
      <c r="AH967" s="493"/>
      <c r="AI967" s="493"/>
      <c r="AK967" s="79"/>
      <c r="AL967" s="78">
        <v>0</v>
      </c>
      <c r="AM967" s="78">
        <v>0</v>
      </c>
    </row>
    <row r="968" spans="1:39" ht="15" hidden="1" customHeight="1" outlineLevel="1">
      <c r="A968" s="166"/>
      <c r="B968" s="145"/>
      <c r="C968" s="319"/>
      <c r="D968" s="53"/>
      <c r="E968" s="53"/>
      <c r="F968" s="53"/>
      <c r="G968" s="53"/>
      <c r="H968" s="53"/>
      <c r="I968" s="53"/>
      <c r="J968" s="53"/>
      <c r="K968" s="79"/>
      <c r="L968" s="79"/>
      <c r="M968" s="79"/>
      <c r="N968" s="79"/>
      <c r="O968" s="79"/>
      <c r="P968" s="139"/>
      <c r="Q968" s="139"/>
      <c r="R968" s="139"/>
      <c r="S968" s="139"/>
      <c r="T968" s="139"/>
      <c r="U968" s="139"/>
      <c r="V968" s="139"/>
      <c r="W968" s="493"/>
      <c r="X968" s="493"/>
      <c r="Y968" s="493"/>
      <c r="Z968" s="493"/>
      <c r="AA968" s="493"/>
      <c r="AB968" s="493"/>
      <c r="AC968" s="139"/>
      <c r="AD968" s="503"/>
      <c r="AE968" s="503"/>
      <c r="AF968" s="503"/>
      <c r="AG968" s="503"/>
      <c r="AH968" s="503"/>
      <c r="AI968" s="503"/>
      <c r="AK968" s="79"/>
      <c r="AL968" s="78">
        <v>0</v>
      </c>
    </row>
    <row r="969" spans="1:39" s="11" customFormat="1" ht="15" hidden="1" customHeight="1" outlineLevel="1" thickBot="1">
      <c r="A969" s="166" t="s">
        <v>679</v>
      </c>
      <c r="B969" s="162"/>
      <c r="C969" s="303" t="s">
        <v>154</v>
      </c>
      <c r="D969" s="14"/>
      <c r="E969" s="13"/>
      <c r="F969" s="13"/>
      <c r="G969" s="13"/>
      <c r="H969" s="13"/>
      <c r="I969" s="13"/>
      <c r="J969" s="13"/>
      <c r="K969" s="15"/>
      <c r="L969" s="15"/>
      <c r="M969" s="15"/>
      <c r="N969" s="15"/>
      <c r="O969" s="15"/>
      <c r="P969" s="144"/>
      <c r="Q969" s="144"/>
      <c r="R969" s="144"/>
      <c r="S969" s="144"/>
      <c r="T969" s="144"/>
      <c r="U969" s="144"/>
      <c r="V969" s="15"/>
      <c r="W969" s="502"/>
      <c r="X969" s="502"/>
      <c r="Y969" s="502"/>
      <c r="Z969" s="502"/>
      <c r="AA969" s="502"/>
      <c r="AB969" s="502"/>
      <c r="AC969" s="77"/>
      <c r="AD969" s="502">
        <v>0</v>
      </c>
      <c r="AE969" s="502"/>
      <c r="AF969" s="502"/>
      <c r="AG969" s="502"/>
      <c r="AH969" s="502"/>
      <c r="AI969" s="502"/>
      <c r="AJ969" s="76"/>
      <c r="AL969" s="78">
        <v>0</v>
      </c>
      <c r="AM969" s="78">
        <v>0</v>
      </c>
    </row>
    <row r="970" spans="1:39" ht="15" hidden="1" customHeight="1" outlineLevel="1" thickTop="1">
      <c r="A970" s="166"/>
      <c r="B970" s="145"/>
      <c r="C970" s="319"/>
      <c r="D970" s="53"/>
      <c r="E970" s="53"/>
      <c r="F970" s="53"/>
      <c r="G970" s="53"/>
      <c r="H970" s="53"/>
      <c r="I970" s="53"/>
      <c r="J970" s="53"/>
      <c r="K970" s="79"/>
      <c r="L970" s="79"/>
      <c r="M970" s="79"/>
      <c r="N970" s="79"/>
      <c r="O970" s="79"/>
      <c r="P970" s="139"/>
      <c r="Q970" s="139"/>
      <c r="R970" s="139"/>
      <c r="S970" s="139"/>
      <c r="T970" s="139"/>
      <c r="U970" s="139"/>
      <c r="V970" s="139"/>
      <c r="W970" s="493"/>
      <c r="X970" s="493"/>
      <c r="Y970" s="493"/>
      <c r="Z970" s="493"/>
      <c r="AA970" s="493"/>
      <c r="AB970" s="493"/>
      <c r="AC970" s="139"/>
      <c r="AD970" s="501"/>
      <c r="AE970" s="501"/>
      <c r="AF970" s="501"/>
      <c r="AG970" s="501"/>
      <c r="AH970" s="501"/>
      <c r="AI970" s="501"/>
      <c r="AK970" s="41"/>
      <c r="AL970" s="78">
        <v>0</v>
      </c>
    </row>
    <row r="971" spans="1:39" ht="15" hidden="1" customHeight="1" outlineLevel="1">
      <c r="A971" s="166" t="s">
        <v>679</v>
      </c>
      <c r="B971" s="145"/>
      <c r="C971" s="319" t="s">
        <v>478</v>
      </c>
      <c r="D971" s="53"/>
      <c r="E971" s="53"/>
      <c r="F971" s="53"/>
      <c r="G971" s="53"/>
      <c r="H971" s="53"/>
      <c r="I971" s="53"/>
      <c r="J971" s="53"/>
      <c r="K971" s="79"/>
      <c r="L971" s="79"/>
      <c r="M971" s="79"/>
      <c r="N971" s="79"/>
      <c r="O971" s="79"/>
      <c r="P971" s="139">
        <v>0</v>
      </c>
      <c r="Q971" s="139"/>
      <c r="R971" s="139"/>
      <c r="S971" s="139"/>
      <c r="T971" s="139"/>
      <c r="U971" s="139"/>
      <c r="V971" s="139"/>
      <c r="W971" s="493">
        <v>0</v>
      </c>
      <c r="X971" s="493"/>
      <c r="Y971" s="493"/>
      <c r="Z971" s="493"/>
      <c r="AA971" s="493"/>
      <c r="AB971" s="493"/>
      <c r="AC971" s="139"/>
      <c r="AD971" s="493">
        <v>0</v>
      </c>
      <c r="AE971" s="493"/>
      <c r="AF971" s="493"/>
      <c r="AG971" s="493"/>
      <c r="AH971" s="493"/>
      <c r="AI971" s="493"/>
      <c r="AK971" s="79"/>
      <c r="AL971" s="78">
        <v>0</v>
      </c>
      <c r="AM971" s="78">
        <v>0</v>
      </c>
    </row>
    <row r="972" spans="1:39" ht="15" hidden="1" customHeight="1" outlineLevel="1">
      <c r="A972" s="166" t="s">
        <v>679</v>
      </c>
      <c r="B972" s="145"/>
      <c r="C972" s="319" t="s">
        <v>479</v>
      </c>
      <c r="D972" s="53"/>
      <c r="E972" s="53"/>
      <c r="F972" s="53"/>
      <c r="G972" s="53"/>
      <c r="H972" s="53"/>
      <c r="I972" s="53"/>
      <c r="J972" s="53"/>
      <c r="K972" s="79"/>
      <c r="L972" s="79"/>
      <c r="M972" s="79"/>
      <c r="N972" s="79"/>
      <c r="O972" s="79"/>
      <c r="P972" s="139">
        <v>0</v>
      </c>
      <c r="Q972" s="139"/>
      <c r="R972" s="139"/>
      <c r="S972" s="139"/>
      <c r="T972" s="139"/>
      <c r="U972" s="139"/>
      <c r="V972" s="139"/>
      <c r="W972" s="493">
        <v>0</v>
      </c>
      <c r="X972" s="493"/>
      <c r="Y972" s="493"/>
      <c r="Z972" s="493"/>
      <c r="AA972" s="493"/>
      <c r="AB972" s="493"/>
      <c r="AC972" s="139"/>
      <c r="AD972" s="493">
        <v>0</v>
      </c>
      <c r="AE972" s="493"/>
      <c r="AF972" s="493"/>
      <c r="AG972" s="493"/>
      <c r="AH972" s="493"/>
      <c r="AI972" s="493"/>
      <c r="AK972" s="79"/>
      <c r="AL972" s="78">
        <v>0</v>
      </c>
      <c r="AM972" s="78">
        <v>0</v>
      </c>
    </row>
    <row r="973" spans="1:39" ht="15" hidden="1" customHeight="1" outlineLevel="1">
      <c r="A973" s="166"/>
      <c r="B973" s="145"/>
      <c r="C973" s="319"/>
      <c r="D973" s="53"/>
      <c r="E973" s="53"/>
      <c r="F973" s="53"/>
      <c r="G973" s="53"/>
      <c r="H973" s="53"/>
      <c r="I973" s="53"/>
      <c r="J973" s="53"/>
      <c r="K973" s="79"/>
      <c r="L973" s="79"/>
      <c r="M973" s="79"/>
      <c r="N973" s="79"/>
      <c r="O973" s="79"/>
      <c r="P973" s="139"/>
      <c r="Q973" s="139"/>
      <c r="R973" s="139"/>
      <c r="S973" s="139"/>
      <c r="T973" s="139"/>
      <c r="U973" s="139"/>
      <c r="V973" s="139"/>
      <c r="W973" s="493"/>
      <c r="X973" s="493"/>
      <c r="Y973" s="493"/>
      <c r="Z973" s="493"/>
      <c r="AA973" s="493"/>
      <c r="AB973" s="493"/>
      <c r="AC973" s="139"/>
      <c r="AD973" s="503"/>
      <c r="AE973" s="503"/>
      <c r="AF973" s="503"/>
      <c r="AG973" s="503"/>
      <c r="AH973" s="503"/>
      <c r="AI973" s="503"/>
      <c r="AK973" s="41"/>
      <c r="AL973" s="78">
        <v>0</v>
      </c>
    </row>
    <row r="974" spans="1:39" s="11" customFormat="1" ht="15" hidden="1" customHeight="1" outlineLevel="1" thickBot="1">
      <c r="A974" s="166" t="s">
        <v>679</v>
      </c>
      <c r="B974" s="162"/>
      <c r="C974" s="303" t="s">
        <v>480</v>
      </c>
      <c r="D974" s="14"/>
      <c r="E974" s="13"/>
      <c r="F974" s="13"/>
      <c r="G974" s="13"/>
      <c r="H974" s="13"/>
      <c r="I974" s="13"/>
      <c r="J974" s="13"/>
      <c r="K974" s="15"/>
      <c r="L974" s="15"/>
      <c r="M974" s="15"/>
      <c r="N974" s="15"/>
      <c r="O974" s="15"/>
      <c r="P974" s="144"/>
      <c r="Q974" s="144"/>
      <c r="R974" s="144"/>
      <c r="S974" s="144"/>
      <c r="T974" s="144"/>
      <c r="U974" s="144"/>
      <c r="V974" s="15"/>
      <c r="W974" s="502"/>
      <c r="X974" s="502"/>
      <c r="Y974" s="502"/>
      <c r="Z974" s="502"/>
      <c r="AA974" s="502"/>
      <c r="AB974" s="502"/>
      <c r="AC974" s="77"/>
      <c r="AD974" s="502">
        <v>0</v>
      </c>
      <c r="AE974" s="502"/>
      <c r="AF974" s="502"/>
      <c r="AG974" s="502"/>
      <c r="AH974" s="502"/>
      <c r="AI974" s="502"/>
      <c r="AJ974" s="76"/>
      <c r="AL974" s="78">
        <v>0</v>
      </c>
      <c r="AM974" s="78">
        <v>0</v>
      </c>
    </row>
    <row r="975" spans="1:39" ht="15" hidden="1" customHeight="1" outlineLevel="1" thickTop="1">
      <c r="A975" s="166" t="s">
        <v>679</v>
      </c>
      <c r="C975" s="162"/>
      <c r="D975" s="53"/>
      <c r="E975" s="53"/>
      <c r="F975" s="53"/>
      <c r="G975" s="53"/>
      <c r="H975" s="53"/>
      <c r="I975" s="53"/>
      <c r="J975" s="53"/>
      <c r="K975" s="53"/>
      <c r="L975" s="53"/>
      <c r="M975" s="53"/>
      <c r="N975" s="53"/>
      <c r="O975" s="53"/>
      <c r="P975" s="53"/>
      <c r="Q975" s="53"/>
      <c r="R975" s="53"/>
      <c r="S975" s="53"/>
      <c r="T975" s="53"/>
      <c r="U975" s="53"/>
      <c r="V975" s="53"/>
      <c r="AK975" s="79"/>
      <c r="AL975" s="78">
        <v>0</v>
      </c>
      <c r="AM975" s="78">
        <v>0</v>
      </c>
    </row>
    <row r="976" spans="1:39" ht="15" hidden="1" customHeight="1" outlineLevel="1">
      <c r="A976" s="166" t="s">
        <v>679</v>
      </c>
      <c r="C976" s="279" t="s">
        <v>483</v>
      </c>
      <c r="D976" s="279"/>
      <c r="E976" s="279"/>
      <c r="F976" s="279"/>
      <c r="G976" s="279"/>
      <c r="H976" s="279"/>
      <c r="I976" s="279"/>
      <c r="J976" s="53"/>
      <c r="K976" s="80"/>
      <c r="L976" s="80"/>
      <c r="M976" s="80"/>
      <c r="N976" s="80"/>
      <c r="O976" s="80"/>
      <c r="P976" s="80"/>
      <c r="Q976" s="80"/>
      <c r="R976" s="80"/>
      <c r="S976" s="80"/>
      <c r="T976" s="80"/>
      <c r="U976" s="80"/>
      <c r="V976" s="80"/>
      <c r="W976" s="80"/>
      <c r="X976" s="80"/>
      <c r="Y976" s="80"/>
      <c r="Z976" s="80"/>
      <c r="AA976" s="80"/>
      <c r="AB976" s="80"/>
      <c r="AC976" s="80"/>
      <c r="AD976" s="80"/>
      <c r="AE976" s="81"/>
      <c r="AF976" s="81"/>
      <c r="AG976" s="81"/>
      <c r="AH976" s="81"/>
      <c r="AI976" s="81"/>
      <c r="AJ976" s="81"/>
      <c r="AK976" s="79"/>
      <c r="AL976" s="78">
        <v>0</v>
      </c>
      <c r="AM976" s="78">
        <v>0</v>
      </c>
    </row>
    <row r="977" spans="1:50" s="160" customFormat="1" ht="30" hidden="1" customHeight="1" outlineLevel="1">
      <c r="A977" s="166" t="s">
        <v>679</v>
      </c>
      <c r="B977" s="82"/>
      <c r="C977" s="83"/>
      <c r="D977" s="66"/>
      <c r="E977" s="66"/>
      <c r="F977" s="66"/>
      <c r="G977" s="66"/>
      <c r="H977" s="66"/>
      <c r="I977" s="66"/>
      <c r="J977" s="66"/>
      <c r="K977" s="84"/>
      <c r="L977" s="84"/>
      <c r="M977" s="84"/>
      <c r="N977" s="84"/>
      <c r="O977" s="84"/>
      <c r="P977" s="152" t="s">
        <v>481</v>
      </c>
      <c r="Q977" s="152"/>
      <c r="R977" s="152"/>
      <c r="S977" s="152"/>
      <c r="T977" s="152"/>
      <c r="U977" s="152"/>
      <c r="V977" s="84"/>
      <c r="W977" s="506" t="s">
        <v>482</v>
      </c>
      <c r="X977" s="506"/>
      <c r="Y977" s="506"/>
      <c r="Z977" s="506"/>
      <c r="AA977" s="506"/>
      <c r="AB977" s="506"/>
      <c r="AC977" s="84"/>
      <c r="AD977" s="510" t="s">
        <v>474</v>
      </c>
      <c r="AE977" s="510"/>
      <c r="AF977" s="510"/>
      <c r="AG977" s="510"/>
      <c r="AH977" s="510"/>
      <c r="AI977" s="510"/>
      <c r="AJ977" s="84"/>
      <c r="AK977" s="84"/>
      <c r="AL977" s="78">
        <v>0</v>
      </c>
      <c r="AM977" s="78">
        <v>0</v>
      </c>
    </row>
    <row r="978" spans="1:50" s="160" customFormat="1" ht="15" hidden="1" customHeight="1" outlineLevel="1">
      <c r="A978" s="166" t="s">
        <v>679</v>
      </c>
      <c r="B978" s="82"/>
      <c r="C978" s="83"/>
      <c r="D978" s="66"/>
      <c r="E978" s="66"/>
      <c r="F978" s="66"/>
      <c r="G978" s="66"/>
      <c r="H978" s="66"/>
      <c r="I978" s="66"/>
      <c r="J978" s="66"/>
      <c r="K978" s="84"/>
      <c r="L978" s="84"/>
      <c r="M978" s="84"/>
      <c r="N978" s="84"/>
      <c r="O978" s="84"/>
      <c r="P978" s="138" t="s">
        <v>155</v>
      </c>
      <c r="Q978" s="138"/>
      <c r="R978" s="138"/>
      <c r="S978" s="138"/>
      <c r="T978" s="138"/>
      <c r="U978" s="138"/>
      <c r="V978" s="84"/>
      <c r="W978" s="507" t="s">
        <v>155</v>
      </c>
      <c r="X978" s="507"/>
      <c r="Y978" s="507"/>
      <c r="Z978" s="507"/>
      <c r="AA978" s="507"/>
      <c r="AB978" s="507"/>
      <c r="AC978" s="84"/>
      <c r="AD978" s="511" t="s">
        <v>155</v>
      </c>
      <c r="AE978" s="511"/>
      <c r="AF978" s="511"/>
      <c r="AG978" s="511"/>
      <c r="AH978" s="511"/>
      <c r="AI978" s="511"/>
      <c r="AJ978" s="84"/>
      <c r="AK978" s="84"/>
      <c r="AL978" s="78">
        <v>0</v>
      </c>
      <c r="AM978" s="78">
        <v>0</v>
      </c>
    </row>
    <row r="979" spans="1:50" s="40" customFormat="1" ht="15" hidden="1" customHeight="1" outlineLevel="1">
      <c r="A979" s="166" t="s">
        <v>679</v>
      </c>
      <c r="B979" s="145"/>
      <c r="C979" s="319" t="s">
        <v>475</v>
      </c>
      <c r="D979" s="53"/>
      <c r="E979" s="53"/>
      <c r="F979" s="53"/>
      <c r="G979" s="53"/>
      <c r="H979" s="53"/>
      <c r="I979" s="53"/>
      <c r="J979" s="53"/>
      <c r="K979" s="79"/>
      <c r="L979" s="79"/>
      <c r="M979" s="79"/>
      <c r="N979" s="79"/>
      <c r="O979" s="79"/>
      <c r="P979" s="139">
        <v>0</v>
      </c>
      <c r="Q979" s="139"/>
      <c r="R979" s="139"/>
      <c r="S979" s="139"/>
      <c r="T979" s="139"/>
      <c r="U979" s="139"/>
      <c r="V979" s="139"/>
      <c r="W979" s="493">
        <v>0</v>
      </c>
      <c r="X979" s="493"/>
      <c r="Y979" s="493"/>
      <c r="Z979" s="493"/>
      <c r="AA979" s="493"/>
      <c r="AB979" s="493"/>
      <c r="AC979" s="139"/>
      <c r="AD979" s="493">
        <v>0</v>
      </c>
      <c r="AE979" s="493"/>
      <c r="AF979" s="493"/>
      <c r="AG979" s="493"/>
      <c r="AH979" s="493"/>
      <c r="AI979" s="493"/>
      <c r="AJ979" s="79"/>
      <c r="AK979" s="79"/>
      <c r="AL979" s="78">
        <v>0</v>
      </c>
      <c r="AM979" s="78">
        <v>0</v>
      </c>
      <c r="AN979" s="41"/>
      <c r="AO979" s="41"/>
      <c r="AP979" s="41"/>
      <c r="AQ979" s="41"/>
      <c r="AR979" s="41"/>
      <c r="AS979" s="41"/>
      <c r="AT979" s="41"/>
      <c r="AU979" s="41"/>
      <c r="AV979" s="41"/>
      <c r="AW979" s="41"/>
      <c r="AX979" s="41"/>
    </row>
    <row r="980" spans="1:50" s="40" customFormat="1" ht="15" hidden="1" customHeight="1" outlineLevel="1">
      <c r="A980" s="166" t="s">
        <v>679</v>
      </c>
      <c r="B980" s="145"/>
      <c r="C980" s="319" t="s">
        <v>476</v>
      </c>
      <c r="D980" s="53"/>
      <c r="E980" s="53"/>
      <c r="F980" s="53"/>
      <c r="G980" s="53"/>
      <c r="H980" s="53"/>
      <c r="I980" s="53"/>
      <c r="J980" s="53"/>
      <c r="K980" s="79"/>
      <c r="L980" s="79"/>
      <c r="M980" s="79"/>
      <c r="N980" s="79"/>
      <c r="O980" s="79"/>
      <c r="P980" s="139">
        <v>0</v>
      </c>
      <c r="Q980" s="139"/>
      <c r="R980" s="139"/>
      <c r="S980" s="139"/>
      <c r="T980" s="139"/>
      <c r="U980" s="139"/>
      <c r="V980" s="139"/>
      <c r="W980" s="493">
        <v>0</v>
      </c>
      <c r="X980" s="493"/>
      <c r="Y980" s="493"/>
      <c r="Z980" s="493"/>
      <c r="AA980" s="493"/>
      <c r="AB980" s="493"/>
      <c r="AC980" s="139"/>
      <c r="AD980" s="493">
        <v>0</v>
      </c>
      <c r="AE980" s="493"/>
      <c r="AF980" s="493"/>
      <c r="AG980" s="493"/>
      <c r="AH980" s="493"/>
      <c r="AI980" s="493"/>
      <c r="AJ980" s="79"/>
      <c r="AK980" s="79"/>
      <c r="AL980" s="78">
        <v>0</v>
      </c>
      <c r="AM980" s="78">
        <v>0</v>
      </c>
      <c r="AN980" s="41"/>
      <c r="AO980" s="41"/>
      <c r="AP980" s="41"/>
      <c r="AQ980" s="41"/>
      <c r="AR980" s="41"/>
      <c r="AS980" s="41"/>
      <c r="AT980" s="41"/>
      <c r="AU980" s="41"/>
      <c r="AV980" s="41"/>
      <c r="AW980" s="41"/>
      <c r="AX980" s="41"/>
    </row>
    <row r="981" spans="1:50" s="40" customFormat="1" ht="15" hidden="1" customHeight="1" outlineLevel="1">
      <c r="A981" s="166" t="s">
        <v>679</v>
      </c>
      <c r="B981" s="145"/>
      <c r="C981" s="319" t="s">
        <v>578</v>
      </c>
      <c r="D981" s="53"/>
      <c r="E981" s="53"/>
      <c r="F981" s="53"/>
      <c r="G981" s="53"/>
      <c r="H981" s="53"/>
      <c r="I981" s="53"/>
      <c r="J981" s="53"/>
      <c r="K981" s="79"/>
      <c r="L981" s="79"/>
      <c r="M981" s="79"/>
      <c r="N981" s="79"/>
      <c r="O981" s="79"/>
      <c r="P981" s="139">
        <v>0</v>
      </c>
      <c r="Q981" s="139"/>
      <c r="R981" s="139"/>
      <c r="S981" s="139"/>
      <c r="T981" s="139"/>
      <c r="U981" s="139"/>
      <c r="V981" s="139"/>
      <c r="W981" s="493">
        <v>0</v>
      </c>
      <c r="X981" s="493"/>
      <c r="Y981" s="493"/>
      <c r="Z981" s="493"/>
      <c r="AA981" s="493"/>
      <c r="AB981" s="493"/>
      <c r="AC981" s="139"/>
      <c r="AD981" s="493">
        <v>0</v>
      </c>
      <c r="AE981" s="493"/>
      <c r="AF981" s="493"/>
      <c r="AG981" s="493"/>
      <c r="AH981" s="493"/>
      <c r="AI981" s="493"/>
      <c r="AJ981" s="79"/>
      <c r="AK981" s="79"/>
      <c r="AL981" s="78">
        <v>0</v>
      </c>
      <c r="AM981" s="78">
        <v>0</v>
      </c>
      <c r="AN981" s="41"/>
      <c r="AO981" s="41"/>
      <c r="AP981" s="41"/>
      <c r="AQ981" s="41"/>
      <c r="AR981" s="41"/>
      <c r="AS981" s="41"/>
      <c r="AT981" s="41"/>
      <c r="AU981" s="41"/>
      <c r="AV981" s="41"/>
      <c r="AW981" s="41"/>
      <c r="AX981" s="41"/>
    </row>
    <row r="982" spans="1:50" s="11" customFormat="1" ht="15" hidden="1" customHeight="1" collapsed="1">
      <c r="A982" s="166" t="s">
        <v>679</v>
      </c>
      <c r="B982" s="162"/>
      <c r="C982" s="334"/>
      <c r="D982" s="334"/>
      <c r="E982" s="334"/>
      <c r="F982" s="334"/>
      <c r="G982" s="334"/>
      <c r="H982" s="334"/>
      <c r="I982" s="334"/>
      <c r="J982" s="334"/>
      <c r="K982" s="334"/>
      <c r="L982" s="334"/>
      <c r="M982" s="334"/>
      <c r="N982" s="334"/>
      <c r="O982" s="334"/>
      <c r="P982" s="334"/>
      <c r="Q982" s="334"/>
      <c r="R982" s="334"/>
      <c r="S982" s="334"/>
      <c r="T982" s="334"/>
      <c r="U982" s="334"/>
      <c r="V982" s="334"/>
      <c r="W982" s="334"/>
      <c r="X982" s="334"/>
      <c r="Y982" s="334"/>
      <c r="Z982" s="334"/>
      <c r="AA982" s="334"/>
      <c r="AB982" s="334"/>
      <c r="AC982" s="334"/>
      <c r="AD982" s="334"/>
      <c r="AE982" s="334"/>
      <c r="AF982" s="334"/>
      <c r="AG982" s="334"/>
      <c r="AH982" s="334"/>
      <c r="AI982" s="334"/>
      <c r="AJ982" s="76"/>
      <c r="AK982" s="78"/>
      <c r="AL982" s="78">
        <v>0</v>
      </c>
      <c r="AM982" s="78">
        <v>0</v>
      </c>
    </row>
    <row r="983" spans="1:50" ht="15" hidden="1" customHeight="1">
      <c r="A983" s="166">
        <v>29</v>
      </c>
      <c r="B983" s="162" t="s">
        <v>128</v>
      </c>
      <c r="C983" s="279" t="s">
        <v>321</v>
      </c>
      <c r="D983" s="145"/>
      <c r="E983" s="145"/>
      <c r="F983" s="145"/>
      <c r="G983" s="145"/>
      <c r="H983" s="145"/>
      <c r="I983" s="145"/>
      <c r="J983" s="145"/>
      <c r="K983" s="145"/>
      <c r="L983" s="145"/>
      <c r="M983" s="145"/>
      <c r="N983" s="145"/>
      <c r="O983" s="145"/>
      <c r="P983" s="145"/>
      <c r="Q983" s="145"/>
      <c r="R983" s="145"/>
      <c r="S983" s="145"/>
      <c r="T983" s="145"/>
      <c r="AL983" s="78">
        <v>4</v>
      </c>
      <c r="AM983" s="78">
        <v>0</v>
      </c>
    </row>
    <row r="984" spans="1:50" ht="23.25" hidden="1" customHeight="1">
      <c r="A984" s="166" t="s">
        <v>679</v>
      </c>
      <c r="C984" s="145" t="s">
        <v>711</v>
      </c>
      <c r="D984" s="294"/>
      <c r="E984" s="294"/>
      <c r="F984" s="294"/>
      <c r="G984" s="294"/>
      <c r="H984" s="294"/>
      <c r="I984" s="294"/>
      <c r="J984" s="294"/>
      <c r="K984" s="294"/>
      <c r="L984" s="294"/>
      <c r="M984" s="294"/>
      <c r="N984" s="294"/>
      <c r="O984" s="294"/>
      <c r="P984" s="294"/>
      <c r="Q984" s="294"/>
      <c r="R984" s="294"/>
      <c r="S984" s="294"/>
      <c r="T984" s="294"/>
      <c r="U984" s="294"/>
      <c r="V984" s="294"/>
      <c r="W984" s="495">
        <v>0</v>
      </c>
      <c r="X984" s="496"/>
      <c r="Y984" s="496"/>
      <c r="Z984" s="496"/>
      <c r="AA984" s="496"/>
      <c r="AB984" s="496"/>
      <c r="AC984" s="378"/>
      <c r="AD984" s="495">
        <v>0</v>
      </c>
      <c r="AE984" s="495"/>
      <c r="AF984" s="495"/>
      <c r="AG984" s="495"/>
      <c r="AH984" s="495"/>
      <c r="AI984" s="495"/>
      <c r="AJ984" s="294"/>
      <c r="AL984" s="78">
        <v>0</v>
      </c>
      <c r="AM984" s="78">
        <v>0</v>
      </c>
    </row>
    <row r="985" spans="1:50" s="52" customFormat="1" ht="30" hidden="1" customHeight="1">
      <c r="A985" s="283" t="s">
        <v>679</v>
      </c>
      <c r="B985" s="156"/>
      <c r="C985" s="491"/>
      <c r="D985" s="491"/>
      <c r="E985" s="491"/>
      <c r="F985" s="491"/>
      <c r="G985" s="491"/>
      <c r="H985" s="491"/>
      <c r="I985" s="491"/>
      <c r="J985" s="491"/>
      <c r="K985" s="491"/>
      <c r="L985" s="491"/>
      <c r="M985" s="491"/>
      <c r="N985" s="491"/>
      <c r="P985" s="379" t="s">
        <v>331</v>
      </c>
      <c r="Q985" s="379"/>
      <c r="R985" s="379"/>
      <c r="S985" s="379"/>
      <c r="T985" s="379"/>
      <c r="U985" s="379"/>
      <c r="W985" s="492" t="s">
        <v>637</v>
      </c>
      <c r="X985" s="492"/>
      <c r="Y985" s="492"/>
      <c r="Z985" s="492"/>
      <c r="AA985" s="492"/>
      <c r="AB985" s="492"/>
      <c r="AC985" s="380"/>
      <c r="AD985" s="492" t="s">
        <v>640</v>
      </c>
      <c r="AE985" s="492"/>
      <c r="AF985" s="492"/>
      <c r="AG985" s="492"/>
      <c r="AH985" s="492"/>
      <c r="AI985" s="492"/>
      <c r="AJ985" s="371"/>
      <c r="AK985" s="78"/>
      <c r="AL985" s="78">
        <v>0</v>
      </c>
      <c r="AM985" s="78">
        <v>0</v>
      </c>
    </row>
    <row r="986" spans="1:50" s="52" customFormat="1" ht="15" hidden="1" customHeight="1">
      <c r="A986" s="283"/>
      <c r="B986" s="156"/>
      <c r="C986" s="381"/>
      <c r="D986" s="381"/>
      <c r="E986" s="381"/>
      <c r="F986" s="381"/>
      <c r="G986" s="381"/>
      <c r="H986" s="381"/>
      <c r="I986" s="381"/>
      <c r="J986" s="381"/>
      <c r="K986" s="381"/>
      <c r="L986" s="381"/>
      <c r="M986" s="381"/>
      <c r="N986" s="381"/>
      <c r="P986" s="382"/>
      <c r="Q986" s="382"/>
      <c r="R986" s="382"/>
      <c r="S986" s="382"/>
      <c r="T986" s="382"/>
      <c r="U986" s="382"/>
      <c r="W986" s="489" t="s">
        <v>155</v>
      </c>
      <c r="X986" s="489"/>
      <c r="Y986" s="489"/>
      <c r="Z986" s="489"/>
      <c r="AA986" s="489"/>
      <c r="AB986" s="489"/>
      <c r="AC986" s="380"/>
      <c r="AD986" s="489" t="s">
        <v>155</v>
      </c>
      <c r="AE986" s="489"/>
      <c r="AF986" s="489"/>
      <c r="AG986" s="489"/>
      <c r="AH986" s="489"/>
      <c r="AI986" s="489"/>
      <c r="AJ986" s="371"/>
      <c r="AK986" s="78"/>
      <c r="AL986" s="78">
        <v>0</v>
      </c>
      <c r="AM986" s="78">
        <v>0</v>
      </c>
    </row>
    <row r="987" spans="1:50" s="92" customFormat="1" ht="15" hidden="1" customHeight="1">
      <c r="A987" s="272" t="s">
        <v>679</v>
      </c>
      <c r="B987" s="38"/>
      <c r="C987" s="38" t="s">
        <v>322</v>
      </c>
      <c r="D987" s="38"/>
      <c r="E987" s="38"/>
      <c r="F987" s="38"/>
      <c r="G987" s="38"/>
      <c r="H987" s="38"/>
      <c r="I987" s="38"/>
      <c r="J987" s="38"/>
      <c r="K987" s="38"/>
      <c r="L987" s="38"/>
      <c r="M987" s="38"/>
      <c r="N987" s="38"/>
      <c r="P987" s="383"/>
      <c r="Q987" s="383"/>
      <c r="R987" s="383"/>
      <c r="S987" s="383"/>
      <c r="T987" s="383"/>
      <c r="U987" s="383"/>
      <c r="W987" s="384"/>
      <c r="X987" s="384"/>
      <c r="Y987" s="384"/>
      <c r="Z987" s="384"/>
      <c r="AA987" s="384"/>
      <c r="AB987" s="384"/>
      <c r="AC987" s="385"/>
      <c r="AD987" s="384"/>
      <c r="AE987" s="384"/>
      <c r="AF987" s="384"/>
      <c r="AG987" s="384"/>
      <c r="AH987" s="384"/>
      <c r="AI987" s="384"/>
      <c r="AJ987" s="386"/>
      <c r="AK987" s="288"/>
      <c r="AL987" s="288">
        <v>0</v>
      </c>
      <c r="AM987" s="288">
        <v>0</v>
      </c>
    </row>
    <row r="988" spans="1:50" s="68" customFormat="1" ht="15" hidden="1" customHeight="1">
      <c r="A988" s="284" t="s">
        <v>679</v>
      </c>
      <c r="B988" s="87"/>
      <c r="C988" s="87" t="s">
        <v>141</v>
      </c>
      <c r="D988" s="87" t="s">
        <v>135</v>
      </c>
      <c r="E988" s="93"/>
      <c r="F988" s="93"/>
      <c r="G988" s="93"/>
      <c r="H988" s="93"/>
      <c r="I988" s="93"/>
      <c r="J988" s="93"/>
      <c r="K988" s="93"/>
      <c r="L988" s="93"/>
      <c r="M988" s="93"/>
      <c r="N988" s="93"/>
      <c r="P988" s="387"/>
      <c r="Q988" s="387"/>
      <c r="R988" s="387"/>
      <c r="S988" s="387"/>
      <c r="T988" s="387"/>
      <c r="U988" s="387"/>
      <c r="W988" s="490">
        <v>0</v>
      </c>
      <c r="X988" s="490"/>
      <c r="Y988" s="490"/>
      <c r="Z988" s="490"/>
      <c r="AA988" s="490"/>
      <c r="AB988" s="490"/>
      <c r="AC988" s="388"/>
      <c r="AD988" s="494">
        <v>0</v>
      </c>
      <c r="AE988" s="494"/>
      <c r="AF988" s="494"/>
      <c r="AG988" s="494"/>
      <c r="AH988" s="494"/>
      <c r="AI988" s="494"/>
      <c r="AJ988" s="389"/>
      <c r="AK988" s="288"/>
      <c r="AL988" s="288">
        <v>0</v>
      </c>
      <c r="AM988" s="288">
        <v>0</v>
      </c>
    </row>
    <row r="989" spans="1:50" s="68" customFormat="1" ht="15" hidden="1" customHeight="1">
      <c r="A989" s="284" t="s">
        <v>679</v>
      </c>
      <c r="B989" s="87"/>
      <c r="C989" s="93" t="s">
        <v>141</v>
      </c>
      <c r="D989" s="87" t="s">
        <v>136</v>
      </c>
      <c r="E989" s="93"/>
      <c r="F989" s="93"/>
      <c r="G989" s="93"/>
      <c r="H989" s="93"/>
      <c r="I989" s="93"/>
      <c r="J989" s="93"/>
      <c r="K989" s="93"/>
      <c r="L989" s="93"/>
      <c r="M989" s="93"/>
      <c r="N989" s="93"/>
      <c r="P989" s="387"/>
      <c r="Q989" s="387"/>
      <c r="R989" s="387"/>
      <c r="S989" s="387"/>
      <c r="T989" s="387"/>
      <c r="U989" s="387"/>
      <c r="W989" s="490">
        <v>0</v>
      </c>
      <c r="X989" s="490"/>
      <c r="Y989" s="490"/>
      <c r="Z989" s="490"/>
      <c r="AA989" s="490"/>
      <c r="AB989" s="490"/>
      <c r="AC989" s="388"/>
      <c r="AD989" s="494">
        <v>0</v>
      </c>
      <c r="AE989" s="494"/>
      <c r="AF989" s="494"/>
      <c r="AG989" s="494"/>
      <c r="AH989" s="494"/>
      <c r="AI989" s="494"/>
      <c r="AJ989" s="389"/>
      <c r="AK989" s="288"/>
      <c r="AL989" s="288">
        <v>0</v>
      </c>
      <c r="AM989" s="288">
        <v>0</v>
      </c>
    </row>
    <row r="990" spans="1:50" s="92" customFormat="1" ht="15" hidden="1" customHeight="1">
      <c r="A990" s="272" t="s">
        <v>679</v>
      </c>
      <c r="B990" s="38"/>
      <c r="C990" s="38" t="s">
        <v>323</v>
      </c>
      <c r="D990" s="38"/>
      <c r="E990" s="38"/>
      <c r="F990" s="38"/>
      <c r="G990" s="38"/>
      <c r="H990" s="38"/>
      <c r="I990" s="38"/>
      <c r="J990" s="38"/>
      <c r="K990" s="38"/>
      <c r="L990" s="38"/>
      <c r="M990" s="38"/>
      <c r="N990" s="38"/>
      <c r="P990" s="383"/>
      <c r="Q990" s="383"/>
      <c r="R990" s="383"/>
      <c r="S990" s="383"/>
      <c r="T990" s="383"/>
      <c r="U990" s="383"/>
      <c r="W990" s="385"/>
      <c r="X990" s="385"/>
      <c r="Y990" s="385"/>
      <c r="Z990" s="385"/>
      <c r="AA990" s="385"/>
      <c r="AB990" s="385"/>
      <c r="AC990" s="385"/>
      <c r="AD990" s="385"/>
      <c r="AE990" s="385"/>
      <c r="AF990" s="385"/>
      <c r="AG990" s="385"/>
      <c r="AH990" s="385"/>
      <c r="AI990" s="385"/>
      <c r="AJ990" s="386"/>
      <c r="AK990" s="288"/>
      <c r="AL990" s="288">
        <v>0</v>
      </c>
      <c r="AM990" s="288">
        <v>0</v>
      </c>
    </row>
    <row r="991" spans="1:50" s="68" customFormat="1" ht="15" hidden="1" customHeight="1">
      <c r="A991" s="284" t="s">
        <v>679</v>
      </c>
      <c r="B991" s="87"/>
      <c r="C991" s="87" t="s">
        <v>141</v>
      </c>
      <c r="D991" s="87" t="s">
        <v>135</v>
      </c>
      <c r="E991" s="93"/>
      <c r="F991" s="93"/>
      <c r="G991" s="93"/>
      <c r="H991" s="93"/>
      <c r="I991" s="93"/>
      <c r="J991" s="93"/>
      <c r="K991" s="93"/>
      <c r="L991" s="93"/>
      <c r="M991" s="93"/>
      <c r="N991" s="93"/>
      <c r="P991" s="387"/>
      <c r="Q991" s="387"/>
      <c r="R991" s="387"/>
      <c r="S991" s="387"/>
      <c r="T991" s="387"/>
      <c r="U991" s="387"/>
      <c r="W991" s="490">
        <v>0</v>
      </c>
      <c r="X991" s="490"/>
      <c r="Y991" s="490"/>
      <c r="Z991" s="490"/>
      <c r="AA991" s="490"/>
      <c r="AB991" s="490"/>
      <c r="AC991" s="388"/>
      <c r="AD991" s="494">
        <v>0</v>
      </c>
      <c r="AE991" s="494"/>
      <c r="AF991" s="494"/>
      <c r="AG991" s="494"/>
      <c r="AH991" s="494"/>
      <c r="AI991" s="494"/>
      <c r="AJ991" s="389"/>
      <c r="AK991" s="288"/>
      <c r="AL991" s="288">
        <v>0</v>
      </c>
      <c r="AM991" s="288">
        <v>0</v>
      </c>
    </row>
    <row r="992" spans="1:50" s="68" customFormat="1" ht="15" hidden="1" customHeight="1">
      <c r="A992" s="284" t="s">
        <v>679</v>
      </c>
      <c r="B992" s="87"/>
      <c r="C992" s="93" t="s">
        <v>141</v>
      </c>
      <c r="D992" s="87" t="s">
        <v>136</v>
      </c>
      <c r="E992" s="93"/>
      <c r="F992" s="93"/>
      <c r="G992" s="93"/>
      <c r="H992" s="93"/>
      <c r="I992" s="93"/>
      <c r="J992" s="93"/>
      <c r="K992" s="93"/>
      <c r="L992" s="93"/>
      <c r="M992" s="93"/>
      <c r="N992" s="93"/>
      <c r="P992" s="387"/>
      <c r="Q992" s="387"/>
      <c r="R992" s="387"/>
      <c r="S992" s="387"/>
      <c r="T992" s="387"/>
      <c r="U992" s="387"/>
      <c r="W992" s="490">
        <v>0</v>
      </c>
      <c r="X992" s="490"/>
      <c r="Y992" s="490"/>
      <c r="Z992" s="490"/>
      <c r="AA992" s="490"/>
      <c r="AB992" s="490"/>
      <c r="AC992" s="388"/>
      <c r="AD992" s="494">
        <v>0</v>
      </c>
      <c r="AE992" s="494"/>
      <c r="AF992" s="494"/>
      <c r="AG992" s="494"/>
      <c r="AH992" s="494"/>
      <c r="AI992" s="494"/>
      <c r="AJ992" s="389"/>
      <c r="AK992" s="288"/>
      <c r="AL992" s="288">
        <v>0</v>
      </c>
      <c r="AM992" s="288">
        <v>0</v>
      </c>
    </row>
    <row r="993" spans="1:39" s="92" customFormat="1" ht="15" hidden="1" customHeight="1">
      <c r="A993" s="272" t="s">
        <v>679</v>
      </c>
      <c r="B993" s="38"/>
      <c r="C993" s="38" t="s">
        <v>324</v>
      </c>
      <c r="D993" s="38"/>
      <c r="E993" s="38"/>
      <c r="F993" s="38"/>
      <c r="G993" s="38"/>
      <c r="H993" s="38"/>
      <c r="I993" s="38"/>
      <c r="J993" s="38"/>
      <c r="K993" s="38"/>
      <c r="L993" s="38"/>
      <c r="M993" s="38"/>
      <c r="N993" s="38"/>
      <c r="P993" s="383"/>
      <c r="Q993" s="383"/>
      <c r="R993" s="383"/>
      <c r="S993" s="383"/>
      <c r="T993" s="383"/>
      <c r="U993" s="383"/>
      <c r="W993" s="385"/>
      <c r="X993" s="385"/>
      <c r="Y993" s="385"/>
      <c r="Z993" s="385"/>
      <c r="AA993" s="385"/>
      <c r="AB993" s="385"/>
      <c r="AC993" s="385"/>
      <c r="AD993" s="385"/>
      <c r="AE993" s="385"/>
      <c r="AF993" s="385"/>
      <c r="AG993" s="385"/>
      <c r="AH993" s="385"/>
      <c r="AI993" s="385"/>
      <c r="AJ993" s="386"/>
      <c r="AK993" s="288"/>
      <c r="AL993" s="288">
        <v>0</v>
      </c>
      <c r="AM993" s="288">
        <v>0</v>
      </c>
    </row>
    <row r="994" spans="1:39" s="68" customFormat="1" ht="15" hidden="1" customHeight="1">
      <c r="A994" s="284" t="s">
        <v>679</v>
      </c>
      <c r="B994" s="87"/>
      <c r="C994" s="87" t="s">
        <v>141</v>
      </c>
      <c r="D994" s="87" t="s">
        <v>135</v>
      </c>
      <c r="E994" s="93"/>
      <c r="F994" s="93"/>
      <c r="G994" s="93"/>
      <c r="H994" s="93"/>
      <c r="I994" s="93"/>
      <c r="J994" s="93"/>
      <c r="K994" s="93"/>
      <c r="L994" s="93"/>
      <c r="M994" s="93"/>
      <c r="N994" s="93"/>
      <c r="P994" s="387"/>
      <c r="Q994" s="387"/>
      <c r="R994" s="387"/>
      <c r="S994" s="387"/>
      <c r="T994" s="387"/>
      <c r="U994" s="387"/>
      <c r="W994" s="490">
        <v>0</v>
      </c>
      <c r="X994" s="490"/>
      <c r="Y994" s="490"/>
      <c r="Z994" s="490"/>
      <c r="AA994" s="490"/>
      <c r="AB994" s="490"/>
      <c r="AC994" s="388"/>
      <c r="AD994" s="494">
        <v>0</v>
      </c>
      <c r="AE994" s="494"/>
      <c r="AF994" s="494"/>
      <c r="AG994" s="494"/>
      <c r="AH994" s="494"/>
      <c r="AI994" s="494"/>
      <c r="AJ994" s="389"/>
      <c r="AK994" s="288"/>
      <c r="AL994" s="288">
        <v>0</v>
      </c>
      <c r="AM994" s="288">
        <v>0</v>
      </c>
    </row>
    <row r="995" spans="1:39" s="68" customFormat="1" ht="15" hidden="1" customHeight="1">
      <c r="A995" s="284" t="s">
        <v>679</v>
      </c>
      <c r="B995" s="87"/>
      <c r="C995" s="93" t="s">
        <v>141</v>
      </c>
      <c r="D995" s="87" t="s">
        <v>136</v>
      </c>
      <c r="E995" s="93"/>
      <c r="F995" s="93"/>
      <c r="G995" s="93"/>
      <c r="H995" s="93"/>
      <c r="I995" s="93"/>
      <c r="J995" s="93"/>
      <c r="K995" s="93"/>
      <c r="L995" s="93"/>
      <c r="M995" s="93"/>
      <c r="N995" s="93"/>
      <c r="P995" s="387"/>
      <c r="Q995" s="387"/>
      <c r="R995" s="387"/>
      <c r="S995" s="387"/>
      <c r="T995" s="387"/>
      <c r="U995" s="387"/>
      <c r="W995" s="490">
        <v>0</v>
      </c>
      <c r="X995" s="490"/>
      <c r="Y995" s="490"/>
      <c r="Z995" s="490"/>
      <c r="AA995" s="490"/>
      <c r="AB995" s="490"/>
      <c r="AC995" s="388"/>
      <c r="AD995" s="494">
        <v>0</v>
      </c>
      <c r="AE995" s="494"/>
      <c r="AF995" s="494"/>
      <c r="AG995" s="494"/>
      <c r="AH995" s="494"/>
      <c r="AI995" s="494"/>
      <c r="AJ995" s="389"/>
      <c r="AK995" s="288"/>
      <c r="AL995" s="288">
        <v>0</v>
      </c>
      <c r="AM995" s="288">
        <v>0</v>
      </c>
    </row>
    <row r="996" spans="1:39" s="92" customFormat="1" ht="15" hidden="1" customHeight="1">
      <c r="A996" s="272" t="s">
        <v>679</v>
      </c>
      <c r="B996" s="38"/>
      <c r="C996" s="38" t="s">
        <v>325</v>
      </c>
      <c r="D996" s="38"/>
      <c r="E996" s="38"/>
      <c r="F996" s="38"/>
      <c r="G996" s="38"/>
      <c r="H996" s="38"/>
      <c r="I996" s="38"/>
      <c r="J996" s="38"/>
      <c r="K996" s="38"/>
      <c r="L996" s="38"/>
      <c r="M996" s="38"/>
      <c r="N996" s="38"/>
      <c r="P996" s="383"/>
      <c r="Q996" s="383"/>
      <c r="R996" s="383"/>
      <c r="S996" s="383"/>
      <c r="T996" s="383"/>
      <c r="U996" s="383"/>
      <c r="W996" s="385"/>
      <c r="X996" s="385"/>
      <c r="Y996" s="385"/>
      <c r="Z996" s="385"/>
      <c r="AA996" s="385"/>
      <c r="AB996" s="385"/>
      <c r="AC996" s="385"/>
      <c r="AD996" s="385"/>
      <c r="AE996" s="385"/>
      <c r="AF996" s="385"/>
      <c r="AG996" s="385"/>
      <c r="AH996" s="385"/>
      <c r="AI996" s="385"/>
      <c r="AJ996" s="386"/>
      <c r="AK996" s="288"/>
      <c r="AL996" s="288">
        <v>0</v>
      </c>
      <c r="AM996" s="288">
        <v>0</v>
      </c>
    </row>
    <row r="997" spans="1:39" s="68" customFormat="1" ht="15" hidden="1" customHeight="1">
      <c r="A997" s="284" t="s">
        <v>679</v>
      </c>
      <c r="B997" s="87"/>
      <c r="C997" s="87" t="s">
        <v>141</v>
      </c>
      <c r="D997" s="87" t="s">
        <v>135</v>
      </c>
      <c r="E997" s="93"/>
      <c r="F997" s="93"/>
      <c r="G997" s="93"/>
      <c r="H997" s="93"/>
      <c r="I997" s="93"/>
      <c r="J997" s="93"/>
      <c r="K997" s="93"/>
      <c r="L997" s="93"/>
      <c r="M997" s="93"/>
      <c r="N997" s="93"/>
      <c r="P997" s="387"/>
      <c r="Q997" s="387"/>
      <c r="R997" s="387"/>
      <c r="S997" s="387"/>
      <c r="T997" s="387"/>
      <c r="U997" s="387"/>
      <c r="W997" s="490">
        <v>0</v>
      </c>
      <c r="X997" s="490"/>
      <c r="Y997" s="490"/>
      <c r="Z997" s="490"/>
      <c r="AA997" s="490"/>
      <c r="AB997" s="490"/>
      <c r="AC997" s="388"/>
      <c r="AD997" s="494">
        <v>0</v>
      </c>
      <c r="AE997" s="494"/>
      <c r="AF997" s="494"/>
      <c r="AG997" s="494"/>
      <c r="AH997" s="494"/>
      <c r="AI997" s="494"/>
      <c r="AJ997" s="389"/>
      <c r="AK997" s="288"/>
      <c r="AL997" s="288">
        <v>0</v>
      </c>
      <c r="AM997" s="288">
        <v>0</v>
      </c>
    </row>
    <row r="998" spans="1:39" s="68" customFormat="1" ht="15" hidden="1" customHeight="1">
      <c r="A998" s="284" t="s">
        <v>679</v>
      </c>
      <c r="B998" s="87"/>
      <c r="C998" s="93" t="s">
        <v>141</v>
      </c>
      <c r="D998" s="87" t="s">
        <v>136</v>
      </c>
      <c r="E998" s="93"/>
      <c r="F998" s="93"/>
      <c r="G998" s="93"/>
      <c r="H998" s="93"/>
      <c r="I998" s="93"/>
      <c r="J998" s="93"/>
      <c r="K998" s="93"/>
      <c r="L998" s="93"/>
      <c r="M998" s="93"/>
      <c r="N998" s="93"/>
      <c r="P998" s="387"/>
      <c r="Q998" s="387"/>
      <c r="R998" s="387"/>
      <c r="S998" s="387"/>
      <c r="T998" s="387"/>
      <c r="U998" s="387"/>
      <c r="W998" s="490">
        <v>0</v>
      </c>
      <c r="X998" s="490"/>
      <c r="Y998" s="490"/>
      <c r="Z998" s="490"/>
      <c r="AA998" s="490"/>
      <c r="AB998" s="490"/>
      <c r="AC998" s="388"/>
      <c r="AD998" s="494">
        <v>0</v>
      </c>
      <c r="AE998" s="494"/>
      <c r="AF998" s="494"/>
      <c r="AG998" s="494"/>
      <c r="AH998" s="494"/>
      <c r="AI998" s="494"/>
      <c r="AJ998" s="389"/>
      <c r="AK998" s="288"/>
      <c r="AL998" s="288">
        <v>0</v>
      </c>
      <c r="AM998" s="288">
        <v>0</v>
      </c>
    </row>
    <row r="999" spans="1:39" s="92" customFormat="1" ht="15" hidden="1" customHeight="1">
      <c r="A999" s="272" t="s">
        <v>679</v>
      </c>
      <c r="B999" s="38"/>
      <c r="C999" s="38" t="s">
        <v>326</v>
      </c>
      <c r="D999" s="38"/>
      <c r="E999" s="38"/>
      <c r="F999" s="38"/>
      <c r="G999" s="38"/>
      <c r="H999" s="38"/>
      <c r="I999" s="38"/>
      <c r="J999" s="38"/>
      <c r="K999" s="38"/>
      <c r="L999" s="38"/>
      <c r="M999" s="38"/>
      <c r="N999" s="38"/>
      <c r="P999" s="383"/>
      <c r="Q999" s="383"/>
      <c r="R999" s="383"/>
      <c r="S999" s="383"/>
      <c r="T999" s="383"/>
      <c r="U999" s="383"/>
      <c r="W999" s="385"/>
      <c r="X999" s="385"/>
      <c r="Y999" s="385"/>
      <c r="Z999" s="385"/>
      <c r="AA999" s="385"/>
      <c r="AB999" s="385"/>
      <c r="AC999" s="385"/>
      <c r="AD999" s="385"/>
      <c r="AE999" s="385"/>
      <c r="AF999" s="385"/>
      <c r="AG999" s="385"/>
      <c r="AH999" s="385"/>
      <c r="AI999" s="385"/>
      <c r="AJ999" s="386"/>
      <c r="AK999" s="288"/>
      <c r="AL999" s="288">
        <v>0</v>
      </c>
      <c r="AM999" s="288">
        <v>0</v>
      </c>
    </row>
    <row r="1000" spans="1:39" s="68" customFormat="1" ht="15" hidden="1" customHeight="1">
      <c r="A1000" s="284" t="s">
        <v>679</v>
      </c>
      <c r="B1000" s="87"/>
      <c r="C1000" s="87" t="s">
        <v>141</v>
      </c>
      <c r="D1000" s="87" t="s">
        <v>135</v>
      </c>
      <c r="E1000" s="93"/>
      <c r="F1000" s="93"/>
      <c r="G1000" s="93"/>
      <c r="H1000" s="93"/>
      <c r="I1000" s="93"/>
      <c r="J1000" s="93"/>
      <c r="K1000" s="93"/>
      <c r="L1000" s="93"/>
      <c r="M1000" s="93"/>
      <c r="N1000" s="93"/>
      <c r="P1000" s="387"/>
      <c r="Q1000" s="387"/>
      <c r="R1000" s="387"/>
      <c r="S1000" s="387"/>
      <c r="T1000" s="387"/>
      <c r="U1000" s="387"/>
      <c r="W1000" s="490">
        <v>0</v>
      </c>
      <c r="X1000" s="490"/>
      <c r="Y1000" s="490"/>
      <c r="Z1000" s="490"/>
      <c r="AA1000" s="490"/>
      <c r="AB1000" s="490"/>
      <c r="AC1000" s="388"/>
      <c r="AD1000" s="494">
        <v>0</v>
      </c>
      <c r="AE1000" s="494"/>
      <c r="AF1000" s="494"/>
      <c r="AG1000" s="494"/>
      <c r="AH1000" s="494"/>
      <c r="AI1000" s="494"/>
      <c r="AJ1000" s="389"/>
      <c r="AK1000" s="288"/>
      <c r="AL1000" s="288">
        <v>0</v>
      </c>
      <c r="AM1000" s="288">
        <v>0</v>
      </c>
    </row>
    <row r="1001" spans="1:39" s="68" customFormat="1" ht="15" hidden="1" customHeight="1">
      <c r="A1001" s="284" t="s">
        <v>679</v>
      </c>
      <c r="B1001" s="87"/>
      <c r="C1001" s="93" t="s">
        <v>141</v>
      </c>
      <c r="D1001" s="87" t="s">
        <v>136</v>
      </c>
      <c r="E1001" s="93"/>
      <c r="F1001" s="93"/>
      <c r="G1001" s="93"/>
      <c r="H1001" s="93"/>
      <c r="I1001" s="93"/>
      <c r="J1001" s="93"/>
      <c r="K1001" s="93"/>
      <c r="L1001" s="93"/>
      <c r="M1001" s="93"/>
      <c r="N1001" s="93"/>
      <c r="P1001" s="387"/>
      <c r="Q1001" s="387"/>
      <c r="R1001" s="387"/>
      <c r="S1001" s="387"/>
      <c r="T1001" s="387"/>
      <c r="U1001" s="387"/>
      <c r="W1001" s="490">
        <v>0</v>
      </c>
      <c r="X1001" s="490"/>
      <c r="Y1001" s="490"/>
      <c r="Z1001" s="490"/>
      <c r="AA1001" s="490"/>
      <c r="AB1001" s="490"/>
      <c r="AC1001" s="388"/>
      <c r="AD1001" s="494">
        <v>0</v>
      </c>
      <c r="AE1001" s="494"/>
      <c r="AF1001" s="494"/>
      <c r="AG1001" s="494"/>
      <c r="AH1001" s="494"/>
      <c r="AI1001" s="494"/>
      <c r="AJ1001" s="389"/>
      <c r="AK1001" s="288"/>
      <c r="AL1001" s="288">
        <v>0</v>
      </c>
      <c r="AM1001" s="288">
        <v>0</v>
      </c>
    </row>
    <row r="1002" spans="1:39" ht="23.25" hidden="1" customHeight="1">
      <c r="A1002" s="166" t="s">
        <v>679</v>
      </c>
      <c r="C1002" s="145" t="s">
        <v>550</v>
      </c>
      <c r="D1002" s="294"/>
      <c r="E1002" s="294"/>
      <c r="F1002" s="294"/>
      <c r="G1002" s="294"/>
      <c r="H1002" s="294"/>
      <c r="I1002" s="294"/>
      <c r="J1002" s="294"/>
      <c r="K1002" s="294"/>
      <c r="L1002" s="294"/>
      <c r="M1002" s="294"/>
      <c r="N1002" s="294"/>
      <c r="O1002" s="294"/>
      <c r="P1002" s="294"/>
      <c r="Q1002" s="294"/>
      <c r="R1002" s="294"/>
      <c r="S1002" s="294"/>
      <c r="T1002" s="294"/>
      <c r="U1002" s="294"/>
      <c r="V1002" s="294"/>
      <c r="W1002" s="495">
        <v>53255145174</v>
      </c>
      <c r="X1002" s="495"/>
      <c r="Y1002" s="495"/>
      <c r="Z1002" s="495"/>
      <c r="AA1002" s="495"/>
      <c r="AB1002" s="495"/>
      <c r="AC1002" s="390"/>
      <c r="AD1002" s="495">
        <v>52524025174</v>
      </c>
      <c r="AE1002" s="495"/>
      <c r="AF1002" s="495"/>
      <c r="AG1002" s="495"/>
      <c r="AH1002" s="495"/>
      <c r="AI1002" s="495"/>
      <c r="AJ1002" s="294"/>
      <c r="AL1002" s="78">
        <v>4</v>
      </c>
      <c r="AM1002" s="78">
        <v>0</v>
      </c>
    </row>
    <row r="1003" spans="1:39" s="52" customFormat="1" ht="15" hidden="1" customHeight="1">
      <c r="A1003" s="283" t="s">
        <v>679</v>
      </c>
      <c r="B1003" s="156"/>
      <c r="C1003" s="491"/>
      <c r="D1003" s="491"/>
      <c r="E1003" s="491"/>
      <c r="F1003" s="491"/>
      <c r="G1003" s="491"/>
      <c r="H1003" s="491"/>
      <c r="I1003" s="491"/>
      <c r="J1003" s="491"/>
      <c r="K1003" s="491"/>
      <c r="L1003" s="491"/>
      <c r="M1003" s="491"/>
      <c r="N1003" s="491"/>
      <c r="P1003" s="379" t="s">
        <v>331</v>
      </c>
      <c r="Q1003" s="379"/>
      <c r="R1003" s="379"/>
      <c r="S1003" s="379"/>
      <c r="T1003" s="379"/>
      <c r="U1003" s="379"/>
      <c r="W1003" s="497">
        <v>41182</v>
      </c>
      <c r="X1003" s="498"/>
      <c r="Y1003" s="498"/>
      <c r="Z1003" s="498"/>
      <c r="AA1003" s="498"/>
      <c r="AB1003" s="498"/>
      <c r="AC1003" s="100"/>
      <c r="AD1003" s="497">
        <v>41091</v>
      </c>
      <c r="AE1003" s="497"/>
      <c r="AF1003" s="497"/>
      <c r="AG1003" s="497"/>
      <c r="AH1003" s="497"/>
      <c r="AI1003" s="497"/>
      <c r="AJ1003" s="371"/>
      <c r="AK1003" s="78"/>
      <c r="AL1003" s="78">
        <v>4</v>
      </c>
      <c r="AM1003" s="78">
        <v>0</v>
      </c>
    </row>
    <row r="1004" spans="1:39" s="52" customFormat="1" ht="15" hidden="1" customHeight="1">
      <c r="A1004" s="283"/>
      <c r="B1004" s="156"/>
      <c r="C1004" s="381"/>
      <c r="D1004" s="381"/>
      <c r="E1004" s="381"/>
      <c r="F1004" s="381"/>
      <c r="G1004" s="381"/>
      <c r="H1004" s="381"/>
      <c r="I1004" s="381"/>
      <c r="J1004" s="381"/>
      <c r="K1004" s="381"/>
      <c r="L1004" s="381"/>
      <c r="M1004" s="381"/>
      <c r="N1004" s="381"/>
      <c r="P1004" s="382"/>
      <c r="Q1004" s="382"/>
      <c r="R1004" s="382"/>
      <c r="S1004" s="382"/>
      <c r="T1004" s="382"/>
      <c r="U1004" s="382"/>
      <c r="W1004" s="504" t="s">
        <v>155</v>
      </c>
      <c r="X1004" s="504"/>
      <c r="Y1004" s="504"/>
      <c r="Z1004" s="504"/>
      <c r="AA1004" s="504"/>
      <c r="AB1004" s="504"/>
      <c r="AC1004" s="100"/>
      <c r="AD1004" s="504" t="s">
        <v>155</v>
      </c>
      <c r="AE1004" s="504"/>
      <c r="AF1004" s="504"/>
      <c r="AG1004" s="504"/>
      <c r="AH1004" s="504"/>
      <c r="AI1004" s="504"/>
      <c r="AJ1004" s="371"/>
      <c r="AK1004" s="78"/>
      <c r="AL1004" s="78">
        <v>4</v>
      </c>
      <c r="AM1004" s="78">
        <v>0</v>
      </c>
    </row>
    <row r="1005" spans="1:39" s="92" customFormat="1" ht="15" hidden="1" customHeight="1">
      <c r="A1005" s="272" t="s">
        <v>679</v>
      </c>
      <c r="B1005" s="38"/>
      <c r="C1005" s="38" t="s">
        <v>655</v>
      </c>
      <c r="D1005" s="38"/>
      <c r="E1005" s="38"/>
      <c r="F1005" s="38"/>
      <c r="G1005" s="38"/>
      <c r="H1005" s="38"/>
      <c r="I1005" s="38"/>
      <c r="J1005" s="38"/>
      <c r="K1005" s="38"/>
      <c r="L1005" s="38"/>
      <c r="M1005" s="38"/>
      <c r="N1005" s="38"/>
      <c r="P1005" s="383"/>
      <c r="Q1005" s="383"/>
      <c r="R1005" s="383"/>
      <c r="S1005" s="383"/>
      <c r="T1005" s="383"/>
      <c r="U1005" s="383"/>
      <c r="W1005" s="385"/>
      <c r="X1005" s="385"/>
      <c r="Y1005" s="385"/>
      <c r="Z1005" s="385"/>
      <c r="AA1005" s="385"/>
      <c r="AB1005" s="385"/>
      <c r="AC1005" s="385"/>
      <c r="AD1005" s="385"/>
      <c r="AE1005" s="385"/>
      <c r="AF1005" s="385"/>
      <c r="AG1005" s="385"/>
      <c r="AH1005" s="385"/>
      <c r="AI1005" s="385"/>
      <c r="AJ1005" s="386"/>
      <c r="AK1005" s="288"/>
      <c r="AL1005" s="288">
        <v>1</v>
      </c>
      <c r="AM1005" s="288">
        <v>0</v>
      </c>
    </row>
    <row r="1006" spans="1:39" s="68" customFormat="1" ht="15" hidden="1" customHeight="1">
      <c r="A1006" s="272" t="s">
        <v>679</v>
      </c>
      <c r="B1006" s="38"/>
      <c r="C1006" s="87" t="s">
        <v>141</v>
      </c>
      <c r="D1006" s="87" t="s">
        <v>665</v>
      </c>
      <c r="E1006" s="93"/>
      <c r="F1006" s="93"/>
      <c r="G1006" s="93"/>
      <c r="H1006" s="93"/>
      <c r="I1006" s="93"/>
      <c r="J1006" s="93"/>
      <c r="K1006" s="93"/>
      <c r="L1006" s="93"/>
      <c r="M1006" s="93"/>
      <c r="N1006" s="93"/>
      <c r="P1006" s="387" t="s">
        <v>666</v>
      </c>
      <c r="Q1006" s="387"/>
      <c r="R1006" s="387"/>
      <c r="S1006" s="387"/>
      <c r="T1006" s="387"/>
      <c r="U1006" s="387"/>
      <c r="W1006" s="490">
        <v>22638385174</v>
      </c>
      <c r="X1006" s="490"/>
      <c r="Y1006" s="490"/>
      <c r="Z1006" s="490"/>
      <c r="AA1006" s="490"/>
      <c r="AB1006" s="490"/>
      <c r="AC1006" s="388"/>
      <c r="AD1006" s="494">
        <v>22638385174</v>
      </c>
      <c r="AE1006" s="494"/>
      <c r="AF1006" s="494"/>
      <c r="AG1006" s="494"/>
      <c r="AH1006" s="494"/>
      <c r="AI1006" s="494"/>
      <c r="AJ1006" s="389"/>
      <c r="AK1006" s="288"/>
      <c r="AL1006" s="288">
        <v>1</v>
      </c>
      <c r="AM1006" s="288">
        <v>0</v>
      </c>
    </row>
    <row r="1007" spans="1:39" s="68" customFormat="1" ht="15" hidden="1" customHeight="1">
      <c r="A1007" s="272" t="s">
        <v>679</v>
      </c>
      <c r="B1007" s="38"/>
      <c r="C1007" s="93" t="s">
        <v>141</v>
      </c>
      <c r="D1007" s="87" t="s">
        <v>136</v>
      </c>
      <c r="E1007" s="93"/>
      <c r="F1007" s="93"/>
      <c r="G1007" s="93"/>
      <c r="H1007" s="93"/>
      <c r="I1007" s="93"/>
      <c r="J1007" s="93"/>
      <c r="K1007" s="93"/>
      <c r="L1007" s="93"/>
      <c r="M1007" s="93"/>
      <c r="N1007" s="93"/>
      <c r="P1007" s="387"/>
      <c r="Q1007" s="387"/>
      <c r="R1007" s="387"/>
      <c r="S1007" s="387"/>
      <c r="T1007" s="387"/>
      <c r="U1007" s="387"/>
      <c r="W1007" s="490">
        <v>0</v>
      </c>
      <c r="X1007" s="490"/>
      <c r="Y1007" s="490"/>
      <c r="Z1007" s="490"/>
      <c r="AA1007" s="490"/>
      <c r="AB1007" s="490"/>
      <c r="AC1007" s="388"/>
      <c r="AD1007" s="494">
        <v>0</v>
      </c>
      <c r="AE1007" s="494"/>
      <c r="AF1007" s="494"/>
      <c r="AG1007" s="494"/>
      <c r="AH1007" s="494"/>
      <c r="AI1007" s="494"/>
      <c r="AJ1007" s="389"/>
      <c r="AK1007" s="288"/>
      <c r="AL1007" s="288">
        <v>0</v>
      </c>
      <c r="AM1007" s="288">
        <v>0</v>
      </c>
    </row>
    <row r="1008" spans="1:39" s="92" customFormat="1" ht="15" hidden="1" customHeight="1">
      <c r="A1008" s="272" t="s">
        <v>679</v>
      </c>
      <c r="B1008" s="38"/>
      <c r="C1008" s="38" t="s">
        <v>659</v>
      </c>
      <c r="D1008" s="38"/>
      <c r="E1008" s="38"/>
      <c r="F1008" s="38"/>
      <c r="G1008" s="38"/>
      <c r="H1008" s="38"/>
      <c r="I1008" s="38"/>
      <c r="J1008" s="38"/>
      <c r="K1008" s="38"/>
      <c r="L1008" s="38"/>
      <c r="M1008" s="38"/>
      <c r="N1008" s="38"/>
      <c r="P1008" s="383"/>
      <c r="Q1008" s="383"/>
      <c r="R1008" s="383"/>
      <c r="S1008" s="383"/>
      <c r="T1008" s="383"/>
      <c r="U1008" s="383"/>
      <c r="W1008" s="385"/>
      <c r="X1008" s="385"/>
      <c r="Y1008" s="385"/>
      <c r="Z1008" s="385"/>
      <c r="AA1008" s="385"/>
      <c r="AB1008" s="385"/>
      <c r="AC1008" s="385"/>
      <c r="AD1008" s="385"/>
      <c r="AE1008" s="385"/>
      <c r="AF1008" s="385"/>
      <c r="AG1008" s="385"/>
      <c r="AH1008" s="385"/>
      <c r="AI1008" s="385"/>
      <c r="AJ1008" s="386"/>
      <c r="AK1008" s="288"/>
      <c r="AL1008" s="288">
        <v>1</v>
      </c>
      <c r="AM1008" s="288">
        <v>0</v>
      </c>
    </row>
    <row r="1009" spans="1:39" s="68" customFormat="1" ht="15" hidden="1" customHeight="1">
      <c r="A1009" s="272" t="s">
        <v>679</v>
      </c>
      <c r="B1009" s="38"/>
      <c r="C1009" s="87" t="s">
        <v>141</v>
      </c>
      <c r="D1009" s="87" t="s">
        <v>665</v>
      </c>
      <c r="E1009" s="93"/>
      <c r="F1009" s="93"/>
      <c r="G1009" s="93"/>
      <c r="H1009" s="93"/>
      <c r="I1009" s="93"/>
      <c r="J1009" s="93"/>
      <c r="K1009" s="93"/>
      <c r="L1009" s="93"/>
      <c r="M1009" s="93"/>
      <c r="N1009" s="93"/>
      <c r="P1009" s="387" t="s">
        <v>666</v>
      </c>
      <c r="Q1009" s="387"/>
      <c r="R1009" s="387"/>
      <c r="S1009" s="387"/>
      <c r="T1009" s="387"/>
      <c r="U1009" s="387"/>
      <c r="W1009" s="490">
        <v>30616760000</v>
      </c>
      <c r="X1009" s="490"/>
      <c r="Y1009" s="490"/>
      <c r="Z1009" s="490"/>
      <c r="AA1009" s="490"/>
      <c r="AB1009" s="490"/>
      <c r="AC1009" s="388"/>
      <c r="AD1009" s="490">
        <v>30616760000</v>
      </c>
      <c r="AE1009" s="490"/>
      <c r="AF1009" s="490"/>
      <c r="AG1009" s="490"/>
      <c r="AH1009" s="490"/>
      <c r="AI1009" s="490"/>
      <c r="AJ1009" s="389"/>
      <c r="AK1009" s="288"/>
      <c r="AL1009" s="288">
        <v>1</v>
      </c>
      <c r="AM1009" s="288">
        <v>0</v>
      </c>
    </row>
    <row r="1010" spans="1:39" s="68" customFormat="1" ht="15" hidden="1" customHeight="1">
      <c r="A1010" s="272" t="s">
        <v>679</v>
      </c>
      <c r="B1010" s="38"/>
      <c r="C1010" s="93" t="s">
        <v>141</v>
      </c>
      <c r="D1010" s="87" t="s">
        <v>136</v>
      </c>
      <c r="E1010" s="93"/>
      <c r="F1010" s="93"/>
      <c r="G1010" s="93"/>
      <c r="H1010" s="93"/>
      <c r="I1010" s="93"/>
      <c r="J1010" s="93"/>
      <c r="K1010" s="93"/>
      <c r="L1010" s="93"/>
      <c r="M1010" s="93"/>
      <c r="N1010" s="93"/>
      <c r="P1010" s="387"/>
      <c r="Q1010" s="387"/>
      <c r="R1010" s="387"/>
      <c r="S1010" s="387"/>
      <c r="T1010" s="387"/>
      <c r="U1010" s="387"/>
      <c r="W1010" s="490">
        <v>0</v>
      </c>
      <c r="X1010" s="490"/>
      <c r="Y1010" s="490"/>
      <c r="Z1010" s="490"/>
      <c r="AA1010" s="490"/>
      <c r="AB1010" s="490"/>
      <c r="AC1010" s="388"/>
      <c r="AD1010" s="494">
        <v>0</v>
      </c>
      <c r="AE1010" s="494"/>
      <c r="AF1010" s="494"/>
      <c r="AG1010" s="494"/>
      <c r="AH1010" s="494"/>
      <c r="AI1010" s="494"/>
      <c r="AJ1010" s="389"/>
      <c r="AK1010" s="288"/>
      <c r="AL1010" s="288">
        <v>0</v>
      </c>
      <c r="AM1010" s="288">
        <v>0</v>
      </c>
    </row>
    <row r="1011" spans="1:39" s="92" customFormat="1" ht="15" hidden="1" customHeight="1">
      <c r="A1011" s="272" t="s">
        <v>679</v>
      </c>
      <c r="B1011" s="38"/>
      <c r="C1011" s="38" t="s">
        <v>667</v>
      </c>
      <c r="D1011" s="38"/>
      <c r="E1011" s="38"/>
      <c r="F1011" s="38"/>
      <c r="G1011" s="38"/>
      <c r="H1011" s="38"/>
      <c r="I1011" s="38"/>
      <c r="J1011" s="38"/>
      <c r="K1011" s="38"/>
      <c r="L1011" s="38"/>
      <c r="M1011" s="38"/>
      <c r="N1011" s="38"/>
      <c r="P1011" s="383"/>
      <c r="Q1011" s="383"/>
      <c r="R1011" s="383"/>
      <c r="S1011" s="383"/>
      <c r="T1011" s="383"/>
      <c r="U1011" s="383"/>
      <c r="W1011" s="499">
        <v>0</v>
      </c>
      <c r="X1011" s="499"/>
      <c r="Y1011" s="499"/>
      <c r="Z1011" s="499"/>
      <c r="AA1011" s="499"/>
      <c r="AB1011" s="499"/>
      <c r="AC1011" s="391"/>
      <c r="AD1011" s="500">
        <v>0</v>
      </c>
      <c r="AE1011" s="500"/>
      <c r="AF1011" s="500"/>
      <c r="AG1011" s="500"/>
      <c r="AH1011" s="500"/>
      <c r="AI1011" s="500"/>
      <c r="AJ1011" s="386"/>
      <c r="AK1011" s="288"/>
      <c r="AL1011" s="288">
        <v>0</v>
      </c>
      <c r="AM1011" s="288">
        <v>0</v>
      </c>
    </row>
    <row r="1012" spans="1:39" s="68" customFormat="1" ht="15" hidden="1" customHeight="1">
      <c r="A1012" s="272" t="s">
        <v>679</v>
      </c>
      <c r="B1012" s="38"/>
      <c r="C1012" s="87" t="s">
        <v>141</v>
      </c>
      <c r="D1012" s="87" t="s">
        <v>665</v>
      </c>
      <c r="E1012" s="93"/>
      <c r="F1012" s="93"/>
      <c r="G1012" s="93"/>
      <c r="H1012" s="93"/>
      <c r="I1012" s="93"/>
      <c r="J1012" s="93"/>
      <c r="K1012" s="93"/>
      <c r="L1012" s="93"/>
      <c r="M1012" s="93"/>
      <c r="N1012" s="93"/>
      <c r="P1012" s="387" t="s">
        <v>666</v>
      </c>
      <c r="Q1012" s="387"/>
      <c r="R1012" s="387"/>
      <c r="S1012" s="387"/>
      <c r="T1012" s="387"/>
      <c r="U1012" s="387"/>
      <c r="W1012" s="490">
        <v>0</v>
      </c>
      <c r="X1012" s="490"/>
      <c r="Y1012" s="490"/>
      <c r="Z1012" s="490"/>
      <c r="AA1012" s="490"/>
      <c r="AB1012" s="490"/>
      <c r="AC1012" s="388"/>
      <c r="AD1012" s="494">
        <v>0</v>
      </c>
      <c r="AE1012" s="494"/>
      <c r="AF1012" s="494"/>
      <c r="AG1012" s="494"/>
      <c r="AH1012" s="494"/>
      <c r="AI1012" s="494"/>
      <c r="AJ1012" s="389"/>
      <c r="AK1012" s="288"/>
      <c r="AL1012" s="288">
        <v>0</v>
      </c>
      <c r="AM1012" s="288">
        <v>0</v>
      </c>
    </row>
    <row r="1013" spans="1:39" s="68" customFormat="1" ht="15" hidden="1" customHeight="1">
      <c r="A1013" s="272" t="s">
        <v>679</v>
      </c>
      <c r="B1013" s="38"/>
      <c r="C1013" s="93" t="s">
        <v>141</v>
      </c>
      <c r="D1013" s="87" t="s">
        <v>136</v>
      </c>
      <c r="E1013" s="93"/>
      <c r="F1013" s="93"/>
      <c r="G1013" s="93"/>
      <c r="H1013" s="93"/>
      <c r="I1013" s="93"/>
      <c r="J1013" s="93"/>
      <c r="K1013" s="93"/>
      <c r="L1013" s="93"/>
      <c r="M1013" s="93"/>
      <c r="N1013" s="93"/>
      <c r="P1013" s="387"/>
      <c r="Q1013" s="387"/>
      <c r="R1013" s="387"/>
      <c r="S1013" s="387"/>
      <c r="T1013" s="387"/>
      <c r="U1013" s="387"/>
      <c r="W1013" s="490">
        <v>0</v>
      </c>
      <c r="X1013" s="490"/>
      <c r="Y1013" s="490"/>
      <c r="Z1013" s="490"/>
      <c r="AA1013" s="490"/>
      <c r="AB1013" s="490"/>
      <c r="AC1013" s="388"/>
      <c r="AD1013" s="494">
        <v>0</v>
      </c>
      <c r="AE1013" s="494"/>
      <c r="AF1013" s="494"/>
      <c r="AG1013" s="494"/>
      <c r="AH1013" s="494"/>
      <c r="AI1013" s="494"/>
      <c r="AJ1013" s="389"/>
      <c r="AK1013" s="288"/>
      <c r="AL1013" s="288">
        <v>0</v>
      </c>
      <c r="AM1013" s="288">
        <v>0</v>
      </c>
    </row>
    <row r="1014" spans="1:39" ht="22.5" hidden="1" customHeight="1">
      <c r="A1014" s="166" t="s">
        <v>679</v>
      </c>
      <c r="C1014" s="145" t="s">
        <v>672</v>
      </c>
      <c r="D1014" s="294"/>
      <c r="E1014" s="294"/>
      <c r="F1014" s="294"/>
      <c r="G1014" s="294"/>
      <c r="H1014" s="294"/>
      <c r="I1014" s="294"/>
      <c r="J1014" s="294"/>
      <c r="K1014" s="294"/>
      <c r="L1014" s="294"/>
      <c r="M1014" s="294"/>
      <c r="N1014" s="294"/>
      <c r="O1014" s="294"/>
      <c r="P1014" s="294"/>
      <c r="Q1014" s="294"/>
      <c r="R1014" s="294"/>
      <c r="S1014" s="294"/>
      <c r="T1014" s="294"/>
      <c r="U1014" s="294"/>
      <c r="V1014" s="294"/>
      <c r="W1014" s="495">
        <v>364175000</v>
      </c>
      <c r="X1014" s="496"/>
      <c r="Y1014" s="496"/>
      <c r="Z1014" s="496"/>
      <c r="AA1014" s="496"/>
      <c r="AB1014" s="496"/>
      <c r="AC1014" s="378"/>
      <c r="AD1014" s="495">
        <v>492667064</v>
      </c>
      <c r="AE1014" s="495"/>
      <c r="AF1014" s="495"/>
      <c r="AG1014" s="495"/>
      <c r="AH1014" s="495"/>
      <c r="AI1014" s="495"/>
      <c r="AJ1014" s="294"/>
      <c r="AL1014" s="78">
        <v>1</v>
      </c>
      <c r="AM1014" s="78">
        <v>0</v>
      </c>
    </row>
    <row r="1015" spans="1:39" s="52" customFormat="1" ht="30" hidden="1" customHeight="1">
      <c r="A1015" s="283" t="s">
        <v>679</v>
      </c>
      <c r="B1015" s="156"/>
      <c r="C1015" s="491"/>
      <c r="D1015" s="491"/>
      <c r="E1015" s="491"/>
      <c r="F1015" s="491"/>
      <c r="G1015" s="491"/>
      <c r="H1015" s="491"/>
      <c r="I1015" s="491"/>
      <c r="J1015" s="491"/>
      <c r="K1015" s="491"/>
      <c r="L1015" s="491"/>
      <c r="M1015" s="491"/>
      <c r="N1015" s="491"/>
      <c r="P1015" s="382"/>
      <c r="Q1015" s="382"/>
      <c r="R1015" s="382"/>
      <c r="S1015" s="382"/>
      <c r="T1015" s="382"/>
      <c r="U1015" s="382"/>
      <c r="W1015" s="497">
        <v>41182</v>
      </c>
      <c r="X1015" s="498"/>
      <c r="Y1015" s="498"/>
      <c r="Z1015" s="498"/>
      <c r="AA1015" s="498"/>
      <c r="AB1015" s="498"/>
      <c r="AC1015" s="380"/>
      <c r="AD1015" s="497" t="s">
        <v>635</v>
      </c>
      <c r="AE1015" s="497"/>
      <c r="AF1015" s="497"/>
      <c r="AG1015" s="497"/>
      <c r="AH1015" s="497"/>
      <c r="AI1015" s="497"/>
      <c r="AJ1015" s="371"/>
      <c r="AK1015" s="78"/>
      <c r="AL1015" s="78">
        <v>1</v>
      </c>
      <c r="AM1015" s="78">
        <v>0</v>
      </c>
    </row>
    <row r="1016" spans="1:39" s="52" customFormat="1" ht="15" hidden="1" customHeight="1">
      <c r="A1016" s="283"/>
      <c r="B1016" s="156"/>
      <c r="C1016" s="381"/>
      <c r="D1016" s="381"/>
      <c r="E1016" s="381"/>
      <c r="F1016" s="381"/>
      <c r="G1016" s="381"/>
      <c r="H1016" s="381"/>
      <c r="I1016" s="381"/>
      <c r="J1016" s="381"/>
      <c r="K1016" s="381"/>
      <c r="L1016" s="381"/>
      <c r="M1016" s="381"/>
      <c r="N1016" s="381"/>
      <c r="P1016" s="382"/>
      <c r="Q1016" s="382"/>
      <c r="R1016" s="382"/>
      <c r="S1016" s="382"/>
      <c r="T1016" s="382"/>
      <c r="U1016" s="382"/>
      <c r="W1016" s="489" t="s">
        <v>155</v>
      </c>
      <c r="X1016" s="489"/>
      <c r="Y1016" s="489"/>
      <c r="Z1016" s="489"/>
      <c r="AA1016" s="489"/>
      <c r="AB1016" s="489"/>
      <c r="AC1016" s="380"/>
      <c r="AD1016" s="489" t="s">
        <v>155</v>
      </c>
      <c r="AE1016" s="489"/>
      <c r="AF1016" s="489"/>
      <c r="AG1016" s="489"/>
      <c r="AH1016" s="489"/>
      <c r="AI1016" s="489"/>
      <c r="AJ1016" s="371"/>
      <c r="AK1016" s="78"/>
      <c r="AL1016" s="78">
        <v>1</v>
      </c>
      <c r="AM1016" s="78">
        <v>0</v>
      </c>
    </row>
    <row r="1017" spans="1:39" s="68" customFormat="1" ht="15" hidden="1" customHeight="1">
      <c r="A1017" s="284" t="s">
        <v>679</v>
      </c>
      <c r="B1017" s="87"/>
      <c r="C1017" s="87" t="s">
        <v>141</v>
      </c>
      <c r="D1017" s="87" t="s">
        <v>135</v>
      </c>
      <c r="E1017" s="93"/>
      <c r="F1017" s="93"/>
      <c r="G1017" s="93"/>
      <c r="H1017" s="93"/>
      <c r="I1017" s="93"/>
      <c r="J1017" s="93"/>
      <c r="K1017" s="93"/>
      <c r="L1017" s="93"/>
      <c r="M1017" s="93"/>
      <c r="N1017" s="93"/>
      <c r="P1017" s="387"/>
      <c r="Q1017" s="387"/>
      <c r="R1017" s="387"/>
      <c r="S1017" s="387"/>
      <c r="T1017" s="387"/>
      <c r="U1017" s="387"/>
      <c r="W1017" s="490">
        <v>0</v>
      </c>
      <c r="X1017" s="490"/>
      <c r="Y1017" s="490"/>
      <c r="Z1017" s="490"/>
      <c r="AA1017" s="490"/>
      <c r="AB1017" s="490"/>
      <c r="AC1017" s="388"/>
      <c r="AD1017" s="494">
        <v>0</v>
      </c>
      <c r="AE1017" s="494"/>
      <c r="AF1017" s="494"/>
      <c r="AG1017" s="494"/>
      <c r="AH1017" s="494"/>
      <c r="AI1017" s="494"/>
      <c r="AJ1017" s="389"/>
      <c r="AK1017" s="288"/>
      <c r="AL1017" s="288">
        <v>0</v>
      </c>
      <c r="AM1017" s="288">
        <v>0</v>
      </c>
    </row>
    <row r="1018" spans="1:39" s="68" customFormat="1" ht="15" hidden="1" customHeight="1">
      <c r="A1018" s="284" t="s">
        <v>679</v>
      </c>
      <c r="B1018" s="87"/>
      <c r="C1018" s="93" t="s">
        <v>141</v>
      </c>
      <c r="D1018" s="87" t="s">
        <v>136</v>
      </c>
      <c r="E1018" s="93"/>
      <c r="F1018" s="93"/>
      <c r="G1018" s="93"/>
      <c r="H1018" s="93"/>
      <c r="I1018" s="93"/>
      <c r="J1018" s="93"/>
      <c r="K1018" s="93"/>
      <c r="L1018" s="93"/>
      <c r="M1018" s="93"/>
      <c r="N1018" s="93"/>
      <c r="P1018" s="387"/>
      <c r="Q1018" s="387"/>
      <c r="R1018" s="387"/>
      <c r="S1018" s="387"/>
      <c r="T1018" s="387"/>
      <c r="U1018" s="387"/>
      <c r="W1018" s="490">
        <v>0</v>
      </c>
      <c r="X1018" s="490"/>
      <c r="Y1018" s="490"/>
      <c r="Z1018" s="490"/>
      <c r="AA1018" s="490"/>
      <c r="AB1018" s="490"/>
      <c r="AC1018" s="388"/>
      <c r="AD1018" s="494">
        <v>0</v>
      </c>
      <c r="AE1018" s="494"/>
      <c r="AF1018" s="494"/>
      <c r="AG1018" s="494"/>
      <c r="AH1018" s="494"/>
      <c r="AI1018" s="494"/>
      <c r="AJ1018" s="389"/>
      <c r="AK1018" s="288"/>
      <c r="AL1018" s="288">
        <v>0</v>
      </c>
      <c r="AM1018" s="288">
        <v>0</v>
      </c>
    </row>
    <row r="1019" spans="1:39" ht="15" hidden="1" customHeight="1">
      <c r="A1019" s="166" t="s">
        <v>679</v>
      </c>
      <c r="D1019" s="145"/>
      <c r="E1019" s="145"/>
      <c r="F1019" s="145"/>
      <c r="G1019" s="145"/>
      <c r="H1019" s="145"/>
      <c r="I1019" s="145"/>
      <c r="J1019" s="145"/>
      <c r="K1019" s="145"/>
      <c r="L1019" s="145"/>
      <c r="M1019" s="145"/>
      <c r="N1019" s="145"/>
      <c r="O1019" s="145"/>
      <c r="P1019" s="145"/>
      <c r="Q1019" s="145"/>
      <c r="R1019" s="145"/>
      <c r="S1019" s="145"/>
      <c r="T1019" s="145"/>
      <c r="AM1019" s="78">
        <v>0</v>
      </c>
    </row>
    <row r="1020" spans="1:39" ht="15" hidden="1" customHeight="1">
      <c r="A1020" s="166">
        <v>30</v>
      </c>
      <c r="B1020" s="162" t="s">
        <v>128</v>
      </c>
      <c r="C1020" s="279" t="s">
        <v>327</v>
      </c>
      <c r="D1020" s="145"/>
      <c r="E1020" s="145"/>
      <c r="F1020" s="145"/>
      <c r="G1020" s="145"/>
      <c r="H1020" s="145"/>
      <c r="I1020" s="145"/>
      <c r="J1020" s="145"/>
      <c r="K1020" s="145"/>
      <c r="L1020" s="145"/>
      <c r="M1020" s="145"/>
      <c r="N1020" s="145"/>
      <c r="O1020" s="145"/>
      <c r="P1020" s="145"/>
      <c r="Q1020" s="145"/>
      <c r="R1020" s="145"/>
      <c r="S1020" s="145"/>
      <c r="T1020" s="145"/>
      <c r="AM1020" s="78">
        <v>0</v>
      </c>
    </row>
    <row r="1021" spans="1:39" ht="60.75" hidden="1" customHeight="1">
      <c r="A1021" s="166" t="s">
        <v>679</v>
      </c>
      <c r="C1021" s="159" t="s">
        <v>668</v>
      </c>
      <c r="D1021" s="159"/>
      <c r="E1021" s="159"/>
      <c r="F1021" s="159"/>
      <c r="G1021" s="159"/>
      <c r="H1021" s="159"/>
      <c r="I1021" s="159"/>
      <c r="J1021" s="159"/>
      <c r="K1021" s="159"/>
      <c r="L1021" s="159"/>
      <c r="M1021" s="159"/>
      <c r="N1021" s="159"/>
      <c r="O1021" s="159"/>
      <c r="P1021" s="159"/>
      <c r="Q1021" s="159"/>
      <c r="R1021" s="159"/>
      <c r="S1021" s="159"/>
      <c r="T1021" s="159"/>
      <c r="U1021" s="159"/>
      <c r="V1021" s="159"/>
      <c r="W1021" s="159"/>
      <c r="X1021" s="159"/>
      <c r="Y1021" s="159"/>
      <c r="Z1021" s="159"/>
      <c r="AA1021" s="159"/>
      <c r="AB1021" s="159"/>
      <c r="AC1021" s="159"/>
      <c r="AD1021" s="159"/>
      <c r="AE1021" s="159"/>
      <c r="AF1021" s="159"/>
      <c r="AG1021" s="159"/>
      <c r="AH1021" s="159"/>
      <c r="AI1021" s="159"/>
      <c r="AJ1021" s="294"/>
      <c r="AM1021" s="78">
        <v>0</v>
      </c>
    </row>
    <row r="1022" spans="1:39" ht="23.25" hidden="1" customHeight="1" outlineLevel="1">
      <c r="A1022" s="166"/>
      <c r="C1022" s="294" t="s">
        <v>552</v>
      </c>
      <c r="D1022" s="294"/>
      <c r="E1022" s="294"/>
      <c r="F1022" s="294"/>
      <c r="G1022" s="294"/>
      <c r="H1022" s="294"/>
      <c r="I1022" s="294"/>
      <c r="J1022" s="294"/>
      <c r="K1022" s="294"/>
      <c r="L1022" s="294"/>
      <c r="M1022" s="294"/>
      <c r="N1022" s="294"/>
      <c r="O1022" s="294"/>
      <c r="P1022" s="294"/>
      <c r="Q1022" s="294"/>
      <c r="R1022" s="294"/>
      <c r="S1022" s="294"/>
      <c r="T1022" s="294"/>
      <c r="U1022" s="294"/>
      <c r="V1022" s="294"/>
      <c r="W1022" s="294"/>
      <c r="X1022" s="294"/>
      <c r="Y1022" s="294"/>
      <c r="Z1022" s="294"/>
      <c r="AA1022" s="294"/>
      <c r="AB1022" s="294"/>
      <c r="AC1022" s="294"/>
      <c r="AD1022" s="294"/>
      <c r="AE1022" s="294"/>
      <c r="AF1022" s="294"/>
      <c r="AG1022" s="294"/>
      <c r="AH1022" s="294"/>
      <c r="AI1022" s="294"/>
      <c r="AJ1022" s="294"/>
      <c r="AL1022" s="78">
        <v>0</v>
      </c>
      <c r="AM1022" s="78">
        <v>0</v>
      </c>
    </row>
    <row r="1023" spans="1:39" ht="38.25" hidden="1" customHeight="1" outlineLevel="1">
      <c r="A1023" s="283"/>
      <c r="B1023" s="145"/>
      <c r="C1023" s="295"/>
      <c r="D1023" s="295"/>
      <c r="E1023" s="295"/>
      <c r="F1023" s="295"/>
      <c r="G1023" s="295"/>
      <c r="H1023" s="295"/>
      <c r="I1023" s="295"/>
      <c r="J1023" s="295"/>
      <c r="K1023" s="295"/>
      <c r="L1023" s="295"/>
      <c r="M1023" s="295"/>
      <c r="N1023" s="295"/>
      <c r="T1023" s="392" t="s">
        <v>276</v>
      </c>
      <c r="U1023" s="392"/>
      <c r="W1023" s="487" t="s">
        <v>83</v>
      </c>
      <c r="X1023" s="487"/>
      <c r="Y1023" s="487"/>
      <c r="Z1023" s="487"/>
      <c r="AA1023" s="487"/>
      <c r="AB1023" s="487"/>
      <c r="AC1023" s="41"/>
      <c r="AD1023" s="487" t="s">
        <v>464</v>
      </c>
      <c r="AE1023" s="487"/>
      <c r="AF1023" s="487"/>
      <c r="AG1023" s="487"/>
      <c r="AH1023" s="487"/>
      <c r="AI1023" s="487"/>
      <c r="AJ1023" s="294"/>
      <c r="AL1023" s="78">
        <v>0</v>
      </c>
      <c r="AM1023" s="78">
        <v>0</v>
      </c>
    </row>
    <row r="1024" spans="1:39" ht="15" hidden="1" customHeight="1" outlineLevel="1">
      <c r="A1024" s="283"/>
      <c r="B1024" s="145"/>
      <c r="C1024" s="295"/>
      <c r="D1024" s="295"/>
      <c r="E1024" s="295"/>
      <c r="F1024" s="295"/>
      <c r="G1024" s="295"/>
      <c r="H1024" s="295"/>
      <c r="I1024" s="295"/>
      <c r="J1024" s="295"/>
      <c r="K1024" s="295"/>
      <c r="L1024" s="295"/>
      <c r="M1024" s="295"/>
      <c r="N1024" s="295"/>
      <c r="T1024" s="295"/>
      <c r="U1024" s="295"/>
      <c r="W1024" s="488" t="s">
        <v>155</v>
      </c>
      <c r="X1024" s="488"/>
      <c r="Y1024" s="488"/>
      <c r="Z1024" s="488"/>
      <c r="AA1024" s="488"/>
      <c r="AB1024" s="488"/>
      <c r="AC1024" s="41"/>
      <c r="AD1024" s="488" t="s">
        <v>155</v>
      </c>
      <c r="AE1024" s="488"/>
      <c r="AF1024" s="488"/>
      <c r="AG1024" s="488"/>
      <c r="AH1024" s="488"/>
      <c r="AI1024" s="488"/>
      <c r="AJ1024" s="294"/>
      <c r="AL1024" s="78">
        <v>0</v>
      </c>
      <c r="AM1024" s="78">
        <v>0</v>
      </c>
    </row>
    <row r="1025" spans="1:39" ht="15" hidden="1" customHeight="1" outlineLevel="1">
      <c r="A1025" s="166"/>
      <c r="C1025" s="279" t="s">
        <v>206</v>
      </c>
      <c r="D1025" s="280"/>
      <c r="E1025" s="280"/>
      <c r="F1025" s="280"/>
      <c r="G1025" s="280"/>
      <c r="H1025" s="280"/>
      <c r="I1025" s="280"/>
      <c r="J1025" s="280"/>
      <c r="K1025" s="280"/>
      <c r="L1025" s="280"/>
      <c r="T1025" s="297"/>
      <c r="U1025" s="297"/>
      <c r="W1025" s="297"/>
      <c r="X1025" s="297"/>
      <c r="Y1025" s="297"/>
      <c r="Z1025" s="297"/>
      <c r="AA1025" s="297"/>
      <c r="AB1025" s="297"/>
      <c r="AC1025" s="41"/>
      <c r="AD1025" s="297"/>
      <c r="AE1025" s="297"/>
      <c r="AF1025" s="297"/>
      <c r="AG1025" s="297"/>
      <c r="AH1025" s="297"/>
      <c r="AI1025" s="297"/>
      <c r="AJ1025" s="294"/>
      <c r="AL1025" s="78">
        <v>0</v>
      </c>
      <c r="AM1025" s="78">
        <v>0</v>
      </c>
    </row>
    <row r="1026" spans="1:39" ht="15" hidden="1" customHeight="1" outlineLevel="1">
      <c r="A1026" s="166"/>
      <c r="C1026" s="280"/>
      <c r="D1026" s="280"/>
      <c r="E1026" s="280"/>
      <c r="F1026" s="280"/>
      <c r="G1026" s="280"/>
      <c r="H1026" s="280"/>
      <c r="I1026" s="280"/>
      <c r="J1026" s="280"/>
      <c r="K1026" s="280"/>
      <c r="T1026" s="485"/>
      <c r="U1026" s="485"/>
      <c r="W1026" s="486">
        <v>0</v>
      </c>
      <c r="X1026" s="486"/>
      <c r="Y1026" s="486"/>
      <c r="Z1026" s="486"/>
      <c r="AA1026" s="486"/>
      <c r="AB1026" s="486"/>
      <c r="AC1026" s="298"/>
      <c r="AD1026" s="486">
        <v>0</v>
      </c>
      <c r="AE1026" s="486"/>
      <c r="AF1026" s="486"/>
      <c r="AG1026" s="486"/>
      <c r="AH1026" s="486"/>
      <c r="AI1026" s="486"/>
      <c r="AJ1026" s="294"/>
      <c r="AL1026" s="78">
        <v>0</v>
      </c>
      <c r="AM1026" s="78">
        <v>0</v>
      </c>
    </row>
    <row r="1027" spans="1:39" ht="15" hidden="1" customHeight="1" outlineLevel="1">
      <c r="A1027" s="166"/>
      <c r="C1027" s="280"/>
      <c r="D1027" s="280"/>
      <c r="E1027" s="280"/>
      <c r="F1027" s="280"/>
      <c r="G1027" s="280"/>
      <c r="H1027" s="280"/>
      <c r="I1027" s="280"/>
      <c r="J1027" s="280"/>
      <c r="K1027" s="280"/>
      <c r="T1027" s="485"/>
      <c r="U1027" s="485"/>
      <c r="W1027" s="486">
        <v>0</v>
      </c>
      <c r="X1027" s="486"/>
      <c r="Y1027" s="486"/>
      <c r="Z1027" s="486"/>
      <c r="AA1027" s="486"/>
      <c r="AB1027" s="486"/>
      <c r="AC1027" s="298"/>
      <c r="AD1027" s="486">
        <v>0</v>
      </c>
      <c r="AE1027" s="486"/>
      <c r="AF1027" s="486"/>
      <c r="AG1027" s="486"/>
      <c r="AH1027" s="486"/>
      <c r="AI1027" s="486"/>
      <c r="AJ1027" s="294"/>
      <c r="AL1027" s="78">
        <v>0</v>
      </c>
      <c r="AM1027" s="78">
        <v>0</v>
      </c>
    </row>
    <row r="1028" spans="1:39" ht="15" hidden="1" customHeight="1" outlineLevel="1">
      <c r="A1028" s="166"/>
      <c r="C1028" s="279" t="s">
        <v>524</v>
      </c>
      <c r="D1028" s="280"/>
      <c r="E1028" s="280"/>
      <c r="F1028" s="280"/>
      <c r="G1028" s="280"/>
      <c r="H1028" s="280"/>
      <c r="I1028" s="280"/>
      <c r="J1028" s="280"/>
      <c r="K1028" s="280"/>
      <c r="L1028" s="280"/>
      <c r="T1028" s="485"/>
      <c r="U1028" s="485"/>
      <c r="W1028" s="297"/>
      <c r="X1028" s="297"/>
      <c r="Y1028" s="297"/>
      <c r="Z1028" s="297"/>
      <c r="AA1028" s="297"/>
      <c r="AB1028" s="297"/>
      <c r="AC1028" s="298"/>
      <c r="AD1028" s="297"/>
      <c r="AE1028" s="297"/>
      <c r="AF1028" s="297"/>
      <c r="AG1028" s="297"/>
      <c r="AH1028" s="297"/>
      <c r="AI1028" s="297"/>
      <c r="AJ1028" s="294"/>
      <c r="AL1028" s="78">
        <v>0</v>
      </c>
      <c r="AM1028" s="78">
        <v>0</v>
      </c>
    </row>
    <row r="1029" spans="1:39" ht="15" hidden="1" customHeight="1" outlineLevel="1">
      <c r="A1029" s="166"/>
      <c r="C1029" s="280"/>
      <c r="D1029" s="280"/>
      <c r="E1029" s="280"/>
      <c r="F1029" s="280"/>
      <c r="G1029" s="280"/>
      <c r="H1029" s="280"/>
      <c r="I1029" s="280"/>
      <c r="J1029" s="280"/>
      <c r="K1029" s="280"/>
      <c r="T1029" s="485"/>
      <c r="U1029" s="485"/>
      <c r="W1029" s="486">
        <v>0</v>
      </c>
      <c r="X1029" s="486"/>
      <c r="Y1029" s="486"/>
      <c r="Z1029" s="486"/>
      <c r="AA1029" s="486"/>
      <c r="AB1029" s="486"/>
      <c r="AC1029" s="298"/>
      <c r="AD1029" s="486">
        <v>0</v>
      </c>
      <c r="AE1029" s="486"/>
      <c r="AF1029" s="486"/>
      <c r="AG1029" s="486"/>
      <c r="AH1029" s="486"/>
      <c r="AI1029" s="486"/>
      <c r="AJ1029" s="294"/>
      <c r="AL1029" s="78">
        <v>0</v>
      </c>
      <c r="AM1029" s="78">
        <v>0</v>
      </c>
    </row>
    <row r="1030" spans="1:39" ht="15" hidden="1" customHeight="1" outlineLevel="1">
      <c r="A1030" s="166"/>
      <c r="C1030" s="280"/>
      <c r="D1030" s="280"/>
      <c r="E1030" s="280"/>
      <c r="F1030" s="280"/>
      <c r="G1030" s="280"/>
      <c r="H1030" s="280"/>
      <c r="I1030" s="280"/>
      <c r="J1030" s="280"/>
      <c r="K1030" s="280"/>
      <c r="T1030" s="485"/>
      <c r="U1030" s="485"/>
      <c r="W1030" s="486">
        <v>0</v>
      </c>
      <c r="X1030" s="486"/>
      <c r="Y1030" s="486"/>
      <c r="Z1030" s="486"/>
      <c r="AA1030" s="486"/>
      <c r="AB1030" s="486"/>
      <c r="AC1030" s="298"/>
      <c r="AD1030" s="486">
        <v>0</v>
      </c>
      <c r="AE1030" s="486"/>
      <c r="AF1030" s="486"/>
      <c r="AG1030" s="486"/>
      <c r="AH1030" s="486"/>
      <c r="AI1030" s="486"/>
      <c r="AJ1030" s="294"/>
      <c r="AL1030" s="78">
        <v>0</v>
      </c>
      <c r="AM1030" s="78">
        <v>0</v>
      </c>
    </row>
    <row r="1031" spans="1:39" ht="15" hidden="1" customHeight="1" outlineLevel="1">
      <c r="A1031" s="166"/>
      <c r="C1031" s="280"/>
      <c r="D1031" s="280"/>
      <c r="E1031" s="280"/>
      <c r="F1031" s="280"/>
      <c r="G1031" s="280"/>
      <c r="H1031" s="280"/>
      <c r="I1031" s="280"/>
      <c r="J1031" s="280"/>
      <c r="K1031" s="280"/>
      <c r="T1031" s="485"/>
      <c r="U1031" s="485"/>
      <c r="W1031" s="486">
        <v>0</v>
      </c>
      <c r="X1031" s="486"/>
      <c r="Y1031" s="486"/>
      <c r="Z1031" s="486"/>
      <c r="AA1031" s="486"/>
      <c r="AB1031" s="486"/>
      <c r="AC1031" s="298"/>
      <c r="AD1031" s="486">
        <v>0</v>
      </c>
      <c r="AE1031" s="486"/>
      <c r="AF1031" s="486"/>
      <c r="AG1031" s="486"/>
      <c r="AH1031" s="486"/>
      <c r="AI1031" s="486"/>
      <c r="AJ1031" s="294"/>
      <c r="AL1031" s="78">
        <v>0</v>
      </c>
      <c r="AM1031" s="78">
        <v>0</v>
      </c>
    </row>
    <row r="1032" spans="1:39" ht="15" hidden="1" customHeight="1" outlineLevel="1">
      <c r="A1032" s="166"/>
      <c r="C1032" s="279" t="s">
        <v>525</v>
      </c>
      <c r="D1032" s="280"/>
      <c r="E1032" s="280"/>
      <c r="F1032" s="280"/>
      <c r="G1032" s="280"/>
      <c r="H1032" s="280"/>
      <c r="I1032" s="280"/>
      <c r="J1032" s="280"/>
      <c r="K1032" s="280"/>
      <c r="L1032" s="280"/>
      <c r="T1032" s="485"/>
      <c r="U1032" s="485"/>
      <c r="W1032" s="297"/>
      <c r="X1032" s="297"/>
      <c r="Y1032" s="297"/>
      <c r="Z1032" s="297"/>
      <c r="AA1032" s="297"/>
      <c r="AB1032" s="297"/>
      <c r="AC1032" s="298"/>
      <c r="AD1032" s="297"/>
      <c r="AE1032" s="297"/>
      <c r="AF1032" s="297"/>
      <c r="AG1032" s="297"/>
      <c r="AH1032" s="297"/>
      <c r="AI1032" s="297"/>
      <c r="AJ1032" s="294"/>
      <c r="AL1032" s="78">
        <v>0</v>
      </c>
      <c r="AM1032" s="78">
        <v>0</v>
      </c>
    </row>
    <row r="1033" spans="1:39" ht="15" hidden="1" customHeight="1" outlineLevel="1">
      <c r="A1033" s="166"/>
      <c r="C1033" s="280"/>
      <c r="D1033" s="280"/>
      <c r="E1033" s="280"/>
      <c r="F1033" s="280"/>
      <c r="G1033" s="280"/>
      <c r="H1033" s="280"/>
      <c r="I1033" s="280"/>
      <c r="J1033" s="280"/>
      <c r="K1033" s="280"/>
      <c r="T1033" s="485"/>
      <c r="U1033" s="485"/>
      <c r="W1033" s="486">
        <v>0</v>
      </c>
      <c r="X1033" s="486"/>
      <c r="Y1033" s="486"/>
      <c r="Z1033" s="486"/>
      <c r="AA1033" s="486"/>
      <c r="AB1033" s="486"/>
      <c r="AC1033" s="298"/>
      <c r="AD1033" s="486">
        <v>0</v>
      </c>
      <c r="AE1033" s="486"/>
      <c r="AF1033" s="486"/>
      <c r="AG1033" s="486"/>
      <c r="AH1033" s="486"/>
      <c r="AI1033" s="486"/>
      <c r="AJ1033" s="294"/>
      <c r="AL1033" s="78">
        <v>0</v>
      </c>
      <c r="AM1033" s="78">
        <v>0</v>
      </c>
    </row>
    <row r="1034" spans="1:39" ht="15" hidden="1" customHeight="1" outlineLevel="1">
      <c r="A1034" s="166"/>
      <c r="C1034" s="280"/>
      <c r="D1034" s="280"/>
      <c r="E1034" s="280"/>
      <c r="F1034" s="280"/>
      <c r="G1034" s="280"/>
      <c r="H1034" s="280"/>
      <c r="I1034" s="280"/>
      <c r="J1034" s="280"/>
      <c r="K1034" s="280"/>
      <c r="T1034" s="485"/>
      <c r="U1034" s="485"/>
      <c r="W1034" s="486">
        <v>0</v>
      </c>
      <c r="X1034" s="486"/>
      <c r="Y1034" s="486"/>
      <c r="Z1034" s="486"/>
      <c r="AA1034" s="486"/>
      <c r="AB1034" s="486"/>
      <c r="AC1034" s="298"/>
      <c r="AD1034" s="486">
        <v>0</v>
      </c>
      <c r="AE1034" s="486"/>
      <c r="AF1034" s="486"/>
      <c r="AG1034" s="486"/>
      <c r="AH1034" s="486"/>
      <c r="AI1034" s="486"/>
      <c r="AJ1034" s="294"/>
      <c r="AL1034" s="78">
        <v>0</v>
      </c>
      <c r="AM1034" s="78">
        <v>0</v>
      </c>
    </row>
    <row r="1035" spans="1:39" ht="15" hidden="1" customHeight="1" collapsed="1">
      <c r="A1035" s="166" t="s">
        <v>679</v>
      </c>
      <c r="C1035" s="294"/>
      <c r="D1035" s="300"/>
      <c r="E1035" s="300"/>
      <c r="F1035" s="300"/>
      <c r="G1035" s="300"/>
      <c r="H1035" s="300"/>
      <c r="I1035" s="300"/>
      <c r="J1035" s="300"/>
      <c r="K1035" s="300"/>
      <c r="L1035" s="300"/>
      <c r="M1035" s="300"/>
      <c r="N1035" s="300"/>
      <c r="T1035" s="301"/>
      <c r="U1035" s="301"/>
      <c r="W1035" s="301"/>
      <c r="X1035" s="56"/>
      <c r="Y1035" s="301"/>
      <c r="Z1035" s="301"/>
      <c r="AA1035" s="301"/>
      <c r="AB1035" s="301"/>
      <c r="AC1035" s="41"/>
      <c r="AD1035" s="301"/>
      <c r="AE1035" s="56"/>
      <c r="AF1035" s="301"/>
      <c r="AG1035" s="301"/>
      <c r="AH1035" s="301"/>
      <c r="AI1035" s="301"/>
      <c r="AM1035" s="78">
        <v>0</v>
      </c>
    </row>
    <row r="1036" spans="1:39" ht="15" hidden="1" customHeight="1" outlineLevel="1">
      <c r="A1036" s="166"/>
      <c r="C1036" s="294"/>
      <c r="D1036" s="300"/>
      <c r="E1036" s="300"/>
      <c r="F1036" s="300"/>
      <c r="G1036" s="300"/>
      <c r="H1036" s="300"/>
      <c r="I1036" s="300"/>
      <c r="J1036" s="300"/>
      <c r="K1036" s="300"/>
      <c r="L1036" s="300"/>
      <c r="M1036" s="300"/>
      <c r="N1036" s="300"/>
      <c r="T1036" s="301"/>
      <c r="U1036" s="301"/>
      <c r="W1036" s="301"/>
      <c r="X1036" s="56"/>
      <c r="Y1036" s="301"/>
      <c r="Z1036" s="301"/>
      <c r="AA1036" s="301"/>
      <c r="AB1036" s="301"/>
      <c r="AC1036" s="41"/>
      <c r="AD1036" s="301"/>
      <c r="AE1036" s="56"/>
      <c r="AF1036" s="301"/>
      <c r="AG1036" s="301"/>
      <c r="AH1036" s="301"/>
      <c r="AI1036" s="175" t="s">
        <v>712</v>
      </c>
    </row>
    <row r="1037" spans="1:39" s="32" customFormat="1" ht="15" hidden="1" customHeight="1" outlineLevel="1">
      <c r="A1037" s="263"/>
      <c r="C1037" s="263"/>
      <c r="E1037" s="263" t="s">
        <v>283</v>
      </c>
      <c r="F1037" s="263"/>
      <c r="G1037" s="263"/>
      <c r="H1037" s="263"/>
      <c r="I1037" s="263"/>
      <c r="J1037" s="263"/>
      <c r="K1037" s="263"/>
      <c r="L1037" s="263"/>
      <c r="M1037" s="263"/>
      <c r="N1037" s="263"/>
      <c r="Q1037" s="32" t="s">
        <v>237</v>
      </c>
      <c r="T1037" s="393"/>
      <c r="U1037" s="393"/>
      <c r="W1037" s="393"/>
      <c r="X1037" s="74"/>
      <c r="Y1037" s="393"/>
      <c r="Z1037" s="393"/>
      <c r="AA1037" s="393"/>
      <c r="AC1037" s="393" t="s">
        <v>644</v>
      </c>
      <c r="AD1037" s="393"/>
      <c r="AE1037" s="74"/>
      <c r="AF1037" s="393"/>
      <c r="AG1037" s="393"/>
      <c r="AH1037" s="393"/>
      <c r="AI1037" s="393"/>
      <c r="AJ1037" s="317"/>
      <c r="AK1037" s="394"/>
      <c r="AL1037" s="394"/>
      <c r="AM1037" s="394"/>
    </row>
    <row r="1038" spans="1:39" ht="15" hidden="1" customHeight="1" outlineLevel="1">
      <c r="A1038" s="166"/>
      <c r="C1038" s="294"/>
      <c r="E1038" s="300"/>
      <c r="F1038" s="300"/>
      <c r="G1038" s="300"/>
      <c r="H1038" s="300"/>
      <c r="I1038" s="300"/>
      <c r="J1038" s="300"/>
      <c r="K1038" s="300"/>
      <c r="L1038" s="300"/>
      <c r="M1038" s="300"/>
      <c r="N1038" s="300"/>
      <c r="T1038" s="301"/>
      <c r="U1038" s="301"/>
      <c r="W1038" s="301"/>
      <c r="X1038" s="56"/>
      <c r="Y1038" s="301"/>
      <c r="Z1038" s="301"/>
      <c r="AA1038" s="301"/>
      <c r="AC1038" s="301"/>
      <c r="AD1038" s="301"/>
      <c r="AE1038" s="56"/>
      <c r="AF1038" s="301"/>
      <c r="AG1038" s="301"/>
      <c r="AH1038" s="301"/>
      <c r="AI1038" s="301"/>
    </row>
    <row r="1039" spans="1:39" ht="15" hidden="1" customHeight="1" outlineLevel="1">
      <c r="A1039" s="166"/>
      <c r="C1039" s="294"/>
      <c r="E1039" s="300"/>
      <c r="F1039" s="300"/>
      <c r="G1039" s="300"/>
      <c r="H1039" s="300"/>
      <c r="I1039" s="300"/>
      <c r="J1039" s="300"/>
      <c r="K1039" s="300"/>
      <c r="L1039" s="300"/>
      <c r="M1039" s="300"/>
      <c r="N1039" s="300"/>
      <c r="T1039" s="301"/>
      <c r="U1039" s="301"/>
      <c r="W1039" s="301"/>
      <c r="X1039" s="56"/>
      <c r="Y1039" s="301"/>
      <c r="Z1039" s="301"/>
      <c r="AA1039" s="301"/>
      <c r="AC1039" s="301"/>
      <c r="AD1039" s="301"/>
      <c r="AE1039" s="56"/>
      <c r="AF1039" s="301"/>
      <c r="AG1039" s="301"/>
      <c r="AH1039" s="301"/>
      <c r="AI1039" s="301"/>
    </row>
    <row r="1040" spans="1:39" ht="15" hidden="1" customHeight="1" outlineLevel="1">
      <c r="A1040" s="166"/>
      <c r="C1040" s="294"/>
      <c r="E1040" s="300"/>
      <c r="F1040" s="300"/>
      <c r="G1040" s="300"/>
      <c r="H1040" s="300"/>
      <c r="I1040" s="300"/>
      <c r="J1040" s="300"/>
      <c r="K1040" s="300"/>
      <c r="L1040" s="300"/>
      <c r="M1040" s="300"/>
      <c r="N1040" s="300"/>
      <c r="T1040" s="301"/>
      <c r="U1040" s="301"/>
      <c r="W1040" s="301"/>
      <c r="X1040" s="56"/>
      <c r="Y1040" s="301"/>
      <c r="Z1040" s="301"/>
      <c r="AA1040" s="301"/>
      <c r="AC1040" s="301"/>
      <c r="AD1040" s="301"/>
      <c r="AE1040" s="56"/>
      <c r="AF1040" s="301"/>
      <c r="AG1040" s="301"/>
      <c r="AH1040" s="301"/>
      <c r="AI1040" s="301"/>
    </row>
    <row r="1041" spans="1:39" ht="15" hidden="1" customHeight="1" outlineLevel="1">
      <c r="A1041" s="166"/>
      <c r="C1041" s="294"/>
      <c r="E1041" s="300"/>
      <c r="F1041" s="300"/>
      <c r="G1041" s="300"/>
      <c r="H1041" s="300"/>
      <c r="I1041" s="300"/>
      <c r="J1041" s="300"/>
      <c r="K1041" s="300"/>
      <c r="L1041" s="300"/>
      <c r="M1041" s="300"/>
      <c r="N1041" s="300"/>
      <c r="T1041" s="301"/>
      <c r="U1041" s="301"/>
      <c r="W1041" s="301"/>
      <c r="X1041" s="56"/>
      <c r="Y1041" s="301"/>
      <c r="Z1041" s="301"/>
      <c r="AA1041" s="301"/>
      <c r="AC1041" s="301"/>
      <c r="AD1041" s="301"/>
      <c r="AE1041" s="56"/>
      <c r="AF1041" s="301"/>
      <c r="AG1041" s="301"/>
      <c r="AH1041" s="301"/>
      <c r="AI1041" s="301"/>
    </row>
    <row r="1042" spans="1:39" ht="15" hidden="1" customHeight="1" outlineLevel="1">
      <c r="A1042" s="166"/>
      <c r="C1042" s="294"/>
      <c r="E1042" s="300"/>
      <c r="F1042" s="300"/>
      <c r="G1042" s="300"/>
      <c r="H1042" s="300"/>
      <c r="I1042" s="300"/>
      <c r="J1042" s="300"/>
      <c r="K1042" s="300"/>
      <c r="L1042" s="300"/>
      <c r="M1042" s="300"/>
      <c r="N1042" s="300"/>
      <c r="T1042" s="301"/>
      <c r="U1042" s="301"/>
      <c r="W1042" s="301"/>
      <c r="X1042" s="56"/>
      <c r="Y1042" s="301"/>
      <c r="Z1042" s="301"/>
      <c r="AA1042" s="301"/>
      <c r="AC1042" s="301"/>
      <c r="AD1042" s="301"/>
      <c r="AE1042" s="56"/>
      <c r="AF1042" s="301"/>
      <c r="AG1042" s="301"/>
      <c r="AH1042" s="301"/>
      <c r="AI1042" s="301"/>
    </row>
    <row r="1043" spans="1:39" s="32" customFormat="1" ht="15" hidden="1" customHeight="1" outlineLevel="1">
      <c r="A1043" s="263"/>
      <c r="C1043" s="263"/>
      <c r="E1043" s="263">
        <v>0</v>
      </c>
      <c r="F1043" s="263"/>
      <c r="G1043" s="263"/>
      <c r="H1043" s="263"/>
      <c r="I1043" s="263"/>
      <c r="J1043" s="263"/>
      <c r="K1043" s="263"/>
      <c r="L1043" s="263"/>
      <c r="M1043" s="263"/>
      <c r="N1043" s="263"/>
      <c r="Q1043" s="32" t="s">
        <v>646</v>
      </c>
      <c r="T1043" s="393"/>
      <c r="U1043" s="393"/>
      <c r="W1043" s="393"/>
      <c r="X1043" s="74"/>
      <c r="Y1043" s="393"/>
      <c r="Z1043" s="393"/>
      <c r="AA1043" s="393"/>
      <c r="AC1043" s="393" t="s">
        <v>645</v>
      </c>
      <c r="AD1043" s="393"/>
      <c r="AE1043" s="74"/>
      <c r="AF1043" s="393"/>
      <c r="AG1043" s="393"/>
      <c r="AH1043" s="393"/>
      <c r="AI1043" s="393"/>
      <c r="AJ1043" s="317"/>
      <c r="AK1043" s="394"/>
      <c r="AL1043" s="394"/>
      <c r="AM1043" s="394"/>
    </row>
    <row r="1044" spans="1:39" ht="15" customHeight="1" collapsed="1">
      <c r="A1044" s="166"/>
      <c r="C1044" s="294"/>
      <c r="D1044" s="300"/>
      <c r="E1044" s="300"/>
      <c r="F1044" s="300"/>
      <c r="G1044" s="300"/>
      <c r="H1044" s="300"/>
      <c r="I1044" s="300"/>
      <c r="J1044" s="300"/>
      <c r="K1044" s="300"/>
      <c r="L1044" s="300"/>
      <c r="M1044" s="300"/>
      <c r="N1044" s="300"/>
      <c r="T1044" s="301"/>
      <c r="U1044" s="301"/>
      <c r="W1044" s="301"/>
      <c r="X1044" s="56"/>
      <c r="Y1044" s="301"/>
      <c r="Z1044" s="301"/>
      <c r="AA1044" s="301"/>
      <c r="AB1044" s="301"/>
      <c r="AC1044" s="41"/>
      <c r="AD1044" s="301"/>
      <c r="AE1044" s="56"/>
      <c r="AF1044" s="301"/>
      <c r="AG1044" s="301"/>
      <c r="AH1044" s="301"/>
      <c r="AI1044" s="301"/>
    </row>
    <row r="1045" spans="1:39" ht="15" customHeight="1">
      <c r="A1045" s="73" t="str">
        <f>[4]CDKT!B312</f>
        <v xml:space="preserve">               Người lập                                                         Kế toán Trưởng                                            Chủ tịch HĐQT</v>
      </c>
      <c r="B1045" s="73"/>
      <c r="C1045" s="73"/>
      <c r="D1045" s="73"/>
      <c r="E1045" s="73"/>
      <c r="F1045" s="73"/>
      <c r="G1045" s="73"/>
      <c r="H1045" s="73"/>
      <c r="I1045" s="73"/>
      <c r="J1045" s="73"/>
      <c r="K1045" s="145"/>
      <c r="L1045" s="145"/>
      <c r="M1045" s="145"/>
      <c r="N1045" s="145"/>
      <c r="O1045" s="145"/>
      <c r="P1045" s="56"/>
      <c r="Q1045" s="56"/>
      <c r="R1045" s="56"/>
      <c r="S1045" s="56"/>
      <c r="T1045" s="56"/>
      <c r="U1045" s="56"/>
      <c r="V1045" s="56"/>
      <c r="W1045" s="139"/>
      <c r="X1045" s="139"/>
      <c r="Y1045" s="139"/>
      <c r="Z1045" s="139"/>
      <c r="AA1045" s="139"/>
      <c r="AB1045" s="56"/>
      <c r="AC1045" s="139"/>
      <c r="AD1045" s="139"/>
      <c r="AE1045" s="139"/>
      <c r="AF1045" s="139"/>
      <c r="AG1045" s="139"/>
      <c r="AH1045" s="139"/>
      <c r="AI1045" s="139"/>
      <c r="AM1045" s="78">
        <v>0</v>
      </c>
    </row>
    <row r="1046" spans="1:39" ht="15" customHeight="1">
      <c r="A1046" s="176"/>
      <c r="B1046" s="177"/>
      <c r="C1046" s="178"/>
      <c r="D1046" s="395"/>
      <c r="E1046" s="179"/>
      <c r="F1046" s="176"/>
      <c r="G1046" s="177"/>
      <c r="H1046" s="396"/>
      <c r="I1046" s="396"/>
      <c r="J1046" s="397"/>
      <c r="K1046" s="145"/>
      <c r="L1046" s="145"/>
      <c r="M1046" s="145"/>
      <c r="N1046" s="145"/>
      <c r="S1046" s="145"/>
      <c r="T1046" s="145"/>
      <c r="AA1046" s="76"/>
      <c r="AB1046" s="76"/>
      <c r="AD1046" s="76"/>
      <c r="AE1046" s="76"/>
      <c r="AF1046" s="76"/>
      <c r="AM1046" s="78">
        <v>0</v>
      </c>
    </row>
    <row r="1047" spans="1:39" ht="15" customHeight="1">
      <c r="A1047" s="176"/>
      <c r="B1047" s="177"/>
      <c r="C1047" s="178"/>
      <c r="D1047" s="395"/>
      <c r="E1047" s="179"/>
      <c r="F1047" s="176"/>
      <c r="G1047" s="177"/>
      <c r="H1047" s="396"/>
      <c r="I1047" s="396"/>
      <c r="J1047" s="397"/>
      <c r="K1047" s="145"/>
      <c r="L1047" s="145"/>
      <c r="M1047" s="145"/>
      <c r="N1047" s="145"/>
      <c r="S1047" s="145"/>
      <c r="T1047" s="145"/>
      <c r="AA1047" s="76"/>
      <c r="AB1047" s="76"/>
      <c r="AD1047" s="76"/>
      <c r="AE1047" s="76"/>
      <c r="AF1047" s="76"/>
    </row>
    <row r="1048" spans="1:39" ht="15" customHeight="1">
      <c r="A1048" s="398"/>
      <c r="B1048" s="398"/>
      <c r="C1048" s="181"/>
      <c r="D1048" s="399"/>
      <c r="E1048" s="398"/>
      <c r="F1048" s="169"/>
      <c r="G1048" s="400"/>
      <c r="H1048" s="396"/>
      <c r="I1048" s="396"/>
      <c r="J1048" s="401"/>
      <c r="K1048" s="145"/>
      <c r="L1048" s="145"/>
      <c r="M1048" s="145"/>
      <c r="N1048" s="145"/>
      <c r="P1048" s="303"/>
      <c r="R1048" s="402"/>
      <c r="S1048" s="145"/>
      <c r="T1048" s="145"/>
      <c r="AC1048" s="337"/>
      <c r="AM1048" s="78">
        <v>0</v>
      </c>
    </row>
    <row r="1049" spans="1:39" ht="15" customHeight="1">
      <c r="A1049" s="169"/>
      <c r="B1049" s="398"/>
      <c r="C1049" s="403"/>
      <c r="D1049" s="399"/>
      <c r="E1049" s="173"/>
      <c r="F1049" s="169"/>
      <c r="G1049" s="171"/>
      <c r="H1049" s="396"/>
      <c r="I1049" s="404"/>
      <c r="J1049" s="396"/>
      <c r="K1049" s="145"/>
      <c r="L1049" s="145"/>
      <c r="M1049" s="145"/>
      <c r="N1049" s="145"/>
      <c r="P1049" s="405"/>
      <c r="R1049" s="402"/>
      <c r="S1049" s="145"/>
      <c r="T1049" s="145"/>
      <c r="AC1049" s="337"/>
      <c r="AM1049" s="78">
        <v>0</v>
      </c>
    </row>
    <row r="1050" spans="1:39" ht="15" customHeight="1">
      <c r="A1050" s="169"/>
      <c r="B1050" s="398"/>
      <c r="C1050" s="403"/>
      <c r="D1050" s="399"/>
      <c r="E1050" s="173"/>
      <c r="F1050" s="169"/>
      <c r="G1050" s="171"/>
      <c r="H1050" s="396"/>
      <c r="I1050" s="404"/>
      <c r="J1050" s="396"/>
      <c r="K1050" s="145"/>
      <c r="L1050" s="145"/>
      <c r="M1050" s="145"/>
      <c r="N1050" s="145"/>
      <c r="P1050" s="303"/>
      <c r="R1050" s="402"/>
      <c r="S1050" s="145"/>
      <c r="T1050" s="145"/>
      <c r="AC1050" s="337"/>
      <c r="AM1050" s="78">
        <v>0</v>
      </c>
    </row>
    <row r="1051" spans="1:39" ht="15" customHeight="1">
      <c r="A1051" s="169"/>
      <c r="B1051" s="398"/>
      <c r="C1051" s="403"/>
      <c r="D1051" s="399"/>
      <c r="E1051" s="173"/>
      <c r="F1051" s="169"/>
      <c r="G1051" s="171"/>
      <c r="H1051" s="396"/>
      <c r="I1051" s="404"/>
      <c r="J1051" s="396"/>
      <c r="K1051" s="145"/>
      <c r="L1051" s="145"/>
      <c r="M1051" s="145"/>
      <c r="N1051" s="145"/>
      <c r="P1051" s="303"/>
      <c r="R1051" s="402"/>
      <c r="S1051" s="406"/>
      <c r="AC1051" s="337"/>
      <c r="AM1051" s="78">
        <v>0</v>
      </c>
    </row>
    <row r="1052" spans="1:39" ht="15" customHeight="1">
      <c r="A1052" s="407" t="str">
        <f>[4]CDKT!B329</f>
        <v xml:space="preserve">      Nguyễn Thị Năm                                          Nguyễn Tuyết Hạnh                           Ronald Nguyễn Anh Đạt</v>
      </c>
      <c r="B1052" s="407"/>
      <c r="C1052" s="407"/>
      <c r="D1052" s="407"/>
      <c r="E1052" s="407"/>
      <c r="F1052" s="407"/>
      <c r="G1052" s="407"/>
      <c r="H1052" s="407"/>
      <c r="I1052" s="407"/>
      <c r="J1052" s="407"/>
      <c r="K1052" s="145"/>
      <c r="L1052" s="145"/>
      <c r="M1052" s="145"/>
      <c r="N1052" s="145"/>
      <c r="P1052" s="303"/>
      <c r="R1052" s="402"/>
      <c r="S1052" s="408"/>
      <c r="AC1052" s="337"/>
      <c r="AM1052" s="78">
        <v>0</v>
      </c>
    </row>
    <row r="1053" spans="1:39" ht="24" hidden="1" customHeight="1">
      <c r="E1053" s="32"/>
      <c r="F1053" s="32"/>
      <c r="H1053" s="32"/>
      <c r="I1053" s="145"/>
      <c r="J1053" s="145"/>
      <c r="K1053" s="145"/>
      <c r="L1053" s="145"/>
      <c r="M1053" s="145"/>
      <c r="N1053" s="145"/>
      <c r="S1053" s="409"/>
      <c r="AM1053" s="78">
        <v>0</v>
      </c>
    </row>
    <row r="1060" spans="35:35" ht="15" customHeight="1">
      <c r="AI1060" s="463" t="s">
        <v>128</v>
      </c>
    </row>
  </sheetData>
  <autoFilter ref="AL176:AL1053">
    <filterColumn colId="0">
      <customFilters and="1">
        <customFilter operator="notEqual" val="0"/>
      </customFilters>
    </filterColumn>
  </autoFilter>
  <mergeCells count="1450">
    <mergeCell ref="AD244:AI244"/>
    <mergeCell ref="AD242:AI242"/>
    <mergeCell ref="AD240:AI240"/>
    <mergeCell ref="AD239:AI239"/>
    <mergeCell ref="AD294:AI294"/>
    <mergeCell ref="AD293:AI293"/>
    <mergeCell ref="AD292:AI292"/>
    <mergeCell ref="AD291:AI291"/>
    <mergeCell ref="AD288:AI288"/>
    <mergeCell ref="AD287:AI287"/>
    <mergeCell ref="AD286:AI286"/>
    <mergeCell ref="AD283:AI283"/>
    <mergeCell ref="AD281:AI281"/>
    <mergeCell ref="AD280:AI280"/>
    <mergeCell ref="AD279:AI279"/>
    <mergeCell ref="AD278:AI278"/>
    <mergeCell ref="AD277:AI277"/>
    <mergeCell ref="AD274:AI274"/>
    <mergeCell ref="AD252:AI252"/>
    <mergeCell ref="AD251:AI251"/>
    <mergeCell ref="AD250:AI250"/>
    <mergeCell ref="AD249:AI249"/>
    <mergeCell ref="AD246:AI246"/>
    <mergeCell ref="AD245:AI245"/>
    <mergeCell ref="AD263:AI263"/>
    <mergeCell ref="AD262:AI262"/>
    <mergeCell ref="AD261:AI261"/>
    <mergeCell ref="AD260:AI260"/>
    <mergeCell ref="AD259:AI259"/>
    <mergeCell ref="AD258:AI258"/>
    <mergeCell ref="AD257:AI257"/>
    <mergeCell ref="AD256:AI256"/>
    <mergeCell ref="AD319:AI319"/>
    <mergeCell ref="C265:P265"/>
    <mergeCell ref="C544:AI544"/>
    <mergeCell ref="C897:V897"/>
    <mergeCell ref="C898:V898"/>
    <mergeCell ref="C899:V899"/>
    <mergeCell ref="C906:AH906"/>
    <mergeCell ref="AD345:AI345"/>
    <mergeCell ref="AD343:AI343"/>
    <mergeCell ref="AD342:AI342"/>
    <mergeCell ref="AD341:AI341"/>
    <mergeCell ref="AD340:AI340"/>
    <mergeCell ref="AD339:AI339"/>
    <mergeCell ref="AD338:AI338"/>
    <mergeCell ref="AD337:AI337"/>
    <mergeCell ref="AD336:AI336"/>
    <mergeCell ref="AD334:AI334"/>
    <mergeCell ref="AD332:AI333"/>
    <mergeCell ref="AD329:AI329"/>
    <mergeCell ref="AD327:AI327"/>
    <mergeCell ref="AD326:AI326"/>
    <mergeCell ref="AD325:AI325"/>
    <mergeCell ref="AD324:AI324"/>
    <mergeCell ref="AD370:AI370"/>
    <mergeCell ref="AD369:AI369"/>
    <mergeCell ref="AD321:AI321"/>
    <mergeCell ref="AD368:AI368"/>
    <mergeCell ref="AD366:AI366"/>
    <mergeCell ref="AD364:AI365"/>
    <mergeCell ref="AD361:AI361"/>
    <mergeCell ref="AD360:AI360"/>
    <mergeCell ref="AD359:AI359"/>
    <mergeCell ref="AD255:AI255"/>
    <mergeCell ref="AD254:AI254"/>
    <mergeCell ref="AD253:AI253"/>
    <mergeCell ref="AD318:AI318"/>
    <mergeCell ref="AD317:AI317"/>
    <mergeCell ref="AD316:AI316"/>
    <mergeCell ref="AD313:AI313"/>
    <mergeCell ref="AD312:AI312"/>
    <mergeCell ref="AD311:AI311"/>
    <mergeCell ref="AD310:AI310"/>
    <mergeCell ref="AD309:AI309"/>
    <mergeCell ref="AD308:AI308"/>
    <mergeCell ref="AD307:AI307"/>
    <mergeCell ref="AD306:AI306"/>
    <mergeCell ref="AD305:AI305"/>
    <mergeCell ref="AD302:AI302"/>
    <mergeCell ref="AD300:AI300"/>
    <mergeCell ref="AD299:AI299"/>
    <mergeCell ref="AD298:AI298"/>
    <mergeCell ref="AD297:AI297"/>
    <mergeCell ref="AD296:AI296"/>
    <mergeCell ref="AD295:AI295"/>
    <mergeCell ref="AD358:AI358"/>
    <mergeCell ref="AD357:AI357"/>
    <mergeCell ref="AD355:AI355"/>
    <mergeCell ref="AD354:AI354"/>
    <mergeCell ref="AD352:AI352"/>
    <mergeCell ref="AD351:AI351"/>
    <mergeCell ref="AD350:AI350"/>
    <mergeCell ref="AD349:AI349"/>
    <mergeCell ref="AD348:AI348"/>
    <mergeCell ref="AD347:AI347"/>
    <mergeCell ref="AD346:AI346"/>
    <mergeCell ref="AD394:AI394"/>
    <mergeCell ref="AD392:AI393"/>
    <mergeCell ref="AD387:AI387"/>
    <mergeCell ref="AD386:AI386"/>
    <mergeCell ref="AD384:AI384"/>
    <mergeCell ref="AD383:AI383"/>
    <mergeCell ref="AD382:AI382"/>
    <mergeCell ref="AD381:AI381"/>
    <mergeCell ref="AD380:AI380"/>
    <mergeCell ref="AD379:AI379"/>
    <mergeCell ref="AD378:AI378"/>
    <mergeCell ref="AD377:AI377"/>
    <mergeCell ref="AD375:AI375"/>
    <mergeCell ref="AD374:AI374"/>
    <mergeCell ref="AD373:AI373"/>
    <mergeCell ref="AD372:AI372"/>
    <mergeCell ref="AD371:AI371"/>
    <mergeCell ref="AD414:AI414"/>
    <mergeCell ref="AD412:AI412"/>
    <mergeCell ref="AD411:AI411"/>
    <mergeCell ref="AD410:AI410"/>
    <mergeCell ref="AD409:AI409"/>
    <mergeCell ref="AD408:AI408"/>
    <mergeCell ref="AD407:AI407"/>
    <mergeCell ref="AD406:AI406"/>
    <mergeCell ref="AD405:AI405"/>
    <mergeCell ref="AD403:AI403"/>
    <mergeCell ref="AD402:AI402"/>
    <mergeCell ref="AD401:AI401"/>
    <mergeCell ref="AD400:AI400"/>
    <mergeCell ref="AD399:AI399"/>
    <mergeCell ref="AD398:AI398"/>
    <mergeCell ref="AD397:AI397"/>
    <mergeCell ref="AD396:AI396"/>
    <mergeCell ref="AD436:AI436"/>
    <mergeCell ref="AD435:AI435"/>
    <mergeCell ref="AD434:AI434"/>
    <mergeCell ref="AD433:AI433"/>
    <mergeCell ref="AD432:AI432"/>
    <mergeCell ref="AD431:AI431"/>
    <mergeCell ref="AD430:AI430"/>
    <mergeCell ref="AD429:AI429"/>
    <mergeCell ref="AD428:AI428"/>
    <mergeCell ref="AD425:AI425"/>
    <mergeCell ref="AD423:AI423"/>
    <mergeCell ref="AD422:AI422"/>
    <mergeCell ref="AD421:AI421"/>
    <mergeCell ref="AD420:AI420"/>
    <mergeCell ref="AD419:AI419"/>
    <mergeCell ref="AD418:AI418"/>
    <mergeCell ref="AD415:AI415"/>
    <mergeCell ref="AD459:AI459"/>
    <mergeCell ref="AD458:AI458"/>
    <mergeCell ref="AD457:AI457"/>
    <mergeCell ref="AD456:AI456"/>
    <mergeCell ref="AD454:AI454"/>
    <mergeCell ref="AD453:AI453"/>
    <mergeCell ref="AD452:AI452"/>
    <mergeCell ref="AD451:AI451"/>
    <mergeCell ref="AD450:AI450"/>
    <mergeCell ref="AD449:AI449"/>
    <mergeCell ref="AD448:AI448"/>
    <mergeCell ref="AD447:AI447"/>
    <mergeCell ref="AD445:AI445"/>
    <mergeCell ref="AD443:AI444"/>
    <mergeCell ref="AD440:AI440"/>
    <mergeCell ref="AD438:AI438"/>
    <mergeCell ref="AD437:AI437"/>
    <mergeCell ref="AD497:AI497"/>
    <mergeCell ref="AD493:AI493"/>
    <mergeCell ref="AD492:AI492"/>
    <mergeCell ref="AD491:AI491"/>
    <mergeCell ref="AD485:AI485"/>
    <mergeCell ref="AD475:AI475"/>
    <mergeCell ref="AD474:AI474"/>
    <mergeCell ref="AD473:AI473"/>
    <mergeCell ref="AD471:AI471"/>
    <mergeCell ref="AD470:AI470"/>
    <mergeCell ref="AD469:AI469"/>
    <mergeCell ref="AD466:AI466"/>
    <mergeCell ref="AD465:AI465"/>
    <mergeCell ref="AD463:AI463"/>
    <mergeCell ref="AD462:AI462"/>
    <mergeCell ref="AD461:AI461"/>
    <mergeCell ref="AD460:AI460"/>
    <mergeCell ref="AD525:AI525"/>
    <mergeCell ref="AD523:AI523"/>
    <mergeCell ref="AD522:AI522"/>
    <mergeCell ref="AD521:AI521"/>
    <mergeCell ref="AD520:AI520"/>
    <mergeCell ref="AD519:AI519"/>
    <mergeCell ref="AD518:AI518"/>
    <mergeCell ref="AD513:AI513"/>
    <mergeCell ref="AD511:AI511"/>
    <mergeCell ref="AD510:AI510"/>
    <mergeCell ref="AD509:AI509"/>
    <mergeCell ref="AD508:AI508"/>
    <mergeCell ref="AD505:AI505"/>
    <mergeCell ref="AD504:AI504"/>
    <mergeCell ref="AD503:AI503"/>
    <mergeCell ref="AD499:AI499"/>
    <mergeCell ref="AD498:AI498"/>
    <mergeCell ref="AD549:AI549"/>
    <mergeCell ref="AD548:AI548"/>
    <mergeCell ref="AD547:AI547"/>
    <mergeCell ref="AD542:AI542"/>
    <mergeCell ref="AD540:AI540"/>
    <mergeCell ref="AD539:AI539"/>
    <mergeCell ref="AD538:AI538"/>
    <mergeCell ref="AD537:AI537"/>
    <mergeCell ref="AD536:AI536"/>
    <mergeCell ref="AD535:AI535"/>
    <mergeCell ref="AD534:AI534"/>
    <mergeCell ref="AD533:AI533"/>
    <mergeCell ref="AD532:AI532"/>
    <mergeCell ref="AD531:AI531"/>
    <mergeCell ref="AD530:AI530"/>
    <mergeCell ref="AD529:AI529"/>
    <mergeCell ref="AD528:AI528"/>
    <mergeCell ref="AD592:AI592"/>
    <mergeCell ref="AD591:AI591"/>
    <mergeCell ref="AD570:AI570"/>
    <mergeCell ref="AD568:AI568"/>
    <mergeCell ref="AD567:AI567"/>
    <mergeCell ref="AD566:AI566"/>
    <mergeCell ref="AD565:AI565"/>
    <mergeCell ref="AD563:AI563"/>
    <mergeCell ref="AD561:AI561"/>
    <mergeCell ref="AD560:AI560"/>
    <mergeCell ref="AD559:AI559"/>
    <mergeCell ref="AD558:AI558"/>
    <mergeCell ref="AD557:AI557"/>
    <mergeCell ref="AD556:AI556"/>
    <mergeCell ref="AD553:AI553"/>
    <mergeCell ref="AD551:AI551"/>
    <mergeCell ref="AD550:AI550"/>
    <mergeCell ref="AD625:AI625"/>
    <mergeCell ref="AD624:AI624"/>
    <mergeCell ref="AD623:AI623"/>
    <mergeCell ref="AD622:AI622"/>
    <mergeCell ref="AD621:AI621"/>
    <mergeCell ref="AD620:AI620"/>
    <mergeCell ref="AD619:AI619"/>
    <mergeCell ref="AD616:AI616"/>
    <mergeCell ref="AD615:AI615"/>
    <mergeCell ref="AD614:AI614"/>
    <mergeCell ref="AD613:AI613"/>
    <mergeCell ref="AD612:AI612"/>
    <mergeCell ref="AD611:AI611"/>
    <mergeCell ref="AD610:AI610"/>
    <mergeCell ref="AD609:AI609"/>
    <mergeCell ref="AD594:AI594"/>
    <mergeCell ref="AD593:AI593"/>
    <mergeCell ref="AD648:AI648"/>
    <mergeCell ref="AD647:AI647"/>
    <mergeCell ref="AD646:AI646"/>
    <mergeCell ref="AD643:AI643"/>
    <mergeCell ref="AD641:AI641"/>
    <mergeCell ref="AD640:AI640"/>
    <mergeCell ref="AD639:AI639"/>
    <mergeCell ref="AD638:AI638"/>
    <mergeCell ref="AD637:AI637"/>
    <mergeCell ref="AD636:AI636"/>
    <mergeCell ref="AD635:AI635"/>
    <mergeCell ref="AD632:AI632"/>
    <mergeCell ref="AD630:AI630"/>
    <mergeCell ref="AD629:AI629"/>
    <mergeCell ref="AD628:AI628"/>
    <mergeCell ref="AD627:AI627"/>
    <mergeCell ref="AD626:AI626"/>
    <mergeCell ref="AD707:AI707"/>
    <mergeCell ref="AD669:AI669"/>
    <mergeCell ref="AD668:AI668"/>
    <mergeCell ref="AD667:AI667"/>
    <mergeCell ref="AD666:AI666"/>
    <mergeCell ref="AD664:AI664"/>
    <mergeCell ref="AD662:AI662"/>
    <mergeCell ref="AD661:AI661"/>
    <mergeCell ref="AD660:AI660"/>
    <mergeCell ref="AD659:AI659"/>
    <mergeCell ref="AD658:AI658"/>
    <mergeCell ref="AD657:AI657"/>
    <mergeCell ref="AD656:AI656"/>
    <mergeCell ref="AD655:AI655"/>
    <mergeCell ref="AD654:AI654"/>
    <mergeCell ref="AD651:AI651"/>
    <mergeCell ref="AD649:AI649"/>
    <mergeCell ref="AD727:AI727"/>
    <mergeCell ref="AD726:AI726"/>
    <mergeCell ref="AD725:AI725"/>
    <mergeCell ref="AD724:AI724"/>
    <mergeCell ref="AD723:AI723"/>
    <mergeCell ref="AD722:AI722"/>
    <mergeCell ref="AD721:AI721"/>
    <mergeCell ref="AD720:AI720"/>
    <mergeCell ref="AD719:AI719"/>
    <mergeCell ref="AD718:AI718"/>
    <mergeCell ref="AD717:AI717"/>
    <mergeCell ref="AD716:AI716"/>
    <mergeCell ref="AD715:AI715"/>
    <mergeCell ref="AD712:AI712"/>
    <mergeCell ref="AD710:AI710"/>
    <mergeCell ref="AD709:AI709"/>
    <mergeCell ref="AD708:AI708"/>
    <mergeCell ref="AD748:AI748"/>
    <mergeCell ref="AD747:AI747"/>
    <mergeCell ref="AD746:AI746"/>
    <mergeCell ref="AD745:AI745"/>
    <mergeCell ref="AD744:AI744"/>
    <mergeCell ref="AD743:AI743"/>
    <mergeCell ref="AD742:AI742"/>
    <mergeCell ref="AD741:AI741"/>
    <mergeCell ref="AD738:AI738"/>
    <mergeCell ref="AD737:AI737"/>
    <mergeCell ref="AD736:AI736"/>
    <mergeCell ref="AD735:AI735"/>
    <mergeCell ref="AD734:AI734"/>
    <mergeCell ref="AD733:AI733"/>
    <mergeCell ref="AD732:AI732"/>
    <mergeCell ref="AD731:AI731"/>
    <mergeCell ref="AD730:AI730"/>
    <mergeCell ref="AD770:AI770"/>
    <mergeCell ref="AD769:AI769"/>
    <mergeCell ref="AD766:AI766"/>
    <mergeCell ref="AD764:AI764"/>
    <mergeCell ref="AD763:AI763"/>
    <mergeCell ref="AD762:AI762"/>
    <mergeCell ref="AD761:AI761"/>
    <mergeCell ref="AD760:AI760"/>
    <mergeCell ref="AD759:AI759"/>
    <mergeCell ref="AD758:AI758"/>
    <mergeCell ref="AD757:AI757"/>
    <mergeCell ref="AD756:AI756"/>
    <mergeCell ref="AD753:AI753"/>
    <mergeCell ref="AD752:AI752"/>
    <mergeCell ref="AD751:AI751"/>
    <mergeCell ref="AD750:AI750"/>
    <mergeCell ref="AD749:AI749"/>
    <mergeCell ref="AD792:AI792"/>
    <mergeCell ref="AD791:AI791"/>
    <mergeCell ref="AD790:AI790"/>
    <mergeCell ref="AD789:AI789"/>
    <mergeCell ref="AD788:AI788"/>
    <mergeCell ref="AD785:AI785"/>
    <mergeCell ref="AD783:AI783"/>
    <mergeCell ref="AD781:AI781"/>
    <mergeCell ref="AD780:AI780"/>
    <mergeCell ref="AD779:AI779"/>
    <mergeCell ref="AD778:AI778"/>
    <mergeCell ref="AD777:AI777"/>
    <mergeCell ref="AD776:AI776"/>
    <mergeCell ref="AD775:AI775"/>
    <mergeCell ref="AD774:AI774"/>
    <mergeCell ref="AD773:AI773"/>
    <mergeCell ref="AD771:AI771"/>
    <mergeCell ref="AD812:AI812"/>
    <mergeCell ref="AD811:AI811"/>
    <mergeCell ref="AD810:AI810"/>
    <mergeCell ref="AD809:AI809"/>
    <mergeCell ref="AD808:AI808"/>
    <mergeCell ref="AD805:AI805"/>
    <mergeCell ref="AD803:AI803"/>
    <mergeCell ref="AD802:AI802"/>
    <mergeCell ref="AD801:AI801"/>
    <mergeCell ref="AD800:AI800"/>
    <mergeCell ref="AD799:AI799"/>
    <mergeCell ref="AD798:AI798"/>
    <mergeCell ref="AD797:AI797"/>
    <mergeCell ref="AD796:AI796"/>
    <mergeCell ref="AD795:AI795"/>
    <mergeCell ref="AD794:AI794"/>
    <mergeCell ref="AD793:AI793"/>
    <mergeCell ref="AD833:AI833"/>
    <mergeCell ref="AD832:AI832"/>
    <mergeCell ref="AD831:AI831"/>
    <mergeCell ref="AD830:AI830"/>
    <mergeCell ref="AD829:AI829"/>
    <mergeCell ref="AD828:AI828"/>
    <mergeCell ref="AD827:AI827"/>
    <mergeCell ref="AD826:AI826"/>
    <mergeCell ref="AD825:AI825"/>
    <mergeCell ref="AD824:AI824"/>
    <mergeCell ref="AD823:AI823"/>
    <mergeCell ref="AD822:AI822"/>
    <mergeCell ref="AD818:AI818"/>
    <mergeCell ref="AD816:AI816"/>
    <mergeCell ref="AD815:AI815"/>
    <mergeCell ref="AD814:AI814"/>
    <mergeCell ref="AD813:AI813"/>
    <mergeCell ref="AD859:AI859"/>
    <mergeCell ref="AD858:AI858"/>
    <mergeCell ref="AD856:AI856"/>
    <mergeCell ref="AD854:AI854"/>
    <mergeCell ref="AD853:AI853"/>
    <mergeCell ref="AD851:AI851"/>
    <mergeCell ref="AD849:AI849"/>
    <mergeCell ref="AD848:AI848"/>
    <mergeCell ref="AD847:AI847"/>
    <mergeCell ref="AD846:AI846"/>
    <mergeCell ref="AD844:AI844"/>
    <mergeCell ref="AD843:AI843"/>
    <mergeCell ref="AD840:AI840"/>
    <mergeCell ref="AD838:AI838"/>
    <mergeCell ref="AD837:AI837"/>
    <mergeCell ref="AD836:AI836"/>
    <mergeCell ref="AD835:AI835"/>
    <mergeCell ref="AD871:AI871"/>
    <mergeCell ref="AD870:AI870"/>
    <mergeCell ref="AD869:AI869"/>
    <mergeCell ref="AD868:AI868"/>
    <mergeCell ref="AD864:AI864"/>
    <mergeCell ref="AD862:AI862"/>
    <mergeCell ref="AD861:AI861"/>
    <mergeCell ref="AD860:AI860"/>
    <mergeCell ref="C924:AI924"/>
    <mergeCell ref="C925:AI925"/>
    <mergeCell ref="W870:AB870"/>
    <mergeCell ref="W871:AB871"/>
    <mergeCell ref="W872:AB872"/>
    <mergeCell ref="W864:AB864"/>
    <mergeCell ref="W868:AB868"/>
    <mergeCell ref="W869:AB869"/>
    <mergeCell ref="W860:AB860"/>
    <mergeCell ref="W861:AB861"/>
    <mergeCell ref="W862:AB862"/>
    <mergeCell ref="M884:Q884"/>
    <mergeCell ref="S884:W884"/>
    <mergeCell ref="Y884:AC884"/>
    <mergeCell ref="AE884:AI884"/>
    <mergeCell ref="C909:AI909"/>
    <mergeCell ref="C911:AI911"/>
    <mergeCell ref="C912:AI912"/>
    <mergeCell ref="C914:AI914"/>
    <mergeCell ref="C915:AI915"/>
    <mergeCell ref="C917:AI917"/>
    <mergeCell ref="C918:AI918"/>
    <mergeCell ref="C921:AI921"/>
    <mergeCell ref="C867:U867"/>
    <mergeCell ref="AD1034:AI1034"/>
    <mergeCell ref="AD1033:AI1033"/>
    <mergeCell ref="AD1031:AI1031"/>
    <mergeCell ref="AD1030:AI1030"/>
    <mergeCell ref="AD1029:AI1029"/>
    <mergeCell ref="AD1027:AI1027"/>
    <mergeCell ref="AD1026:AI1026"/>
    <mergeCell ref="AD1024:AI1024"/>
    <mergeCell ref="AD1023:AI1023"/>
    <mergeCell ref="AD1016:AI1016"/>
    <mergeCell ref="AD1004:AI1004"/>
    <mergeCell ref="AD1003:AI1003"/>
    <mergeCell ref="AD1002:AI1002"/>
    <mergeCell ref="AD1001:AI1001"/>
    <mergeCell ref="AD1000:AI1000"/>
    <mergeCell ref="AD998:AI998"/>
    <mergeCell ref="AD997:AI997"/>
    <mergeCell ref="AD1017:AI1017"/>
    <mergeCell ref="AD1018:AI1018"/>
    <mergeCell ref="AD981:AI981"/>
    <mergeCell ref="AD980:AI980"/>
    <mergeCell ref="AD979:AI979"/>
    <mergeCell ref="C825:P825"/>
    <mergeCell ref="C830:N830"/>
    <mergeCell ref="A2:S3"/>
    <mergeCell ref="A5:AI5"/>
    <mergeCell ref="A6:AI6"/>
    <mergeCell ref="C10:AI10"/>
    <mergeCell ref="C11:AI11"/>
    <mergeCell ref="C12:AI12"/>
    <mergeCell ref="C48:AI48"/>
    <mergeCell ref="C51:AI51"/>
    <mergeCell ref="C54:AI54"/>
    <mergeCell ref="C55:AI55"/>
    <mergeCell ref="C58:AI58"/>
    <mergeCell ref="C59:AI59"/>
    <mergeCell ref="C25:AI25"/>
    <mergeCell ref="C30:AI30"/>
    <mergeCell ref="C33:AI33"/>
    <mergeCell ref="C36:AI36"/>
    <mergeCell ref="C42:AI42"/>
    <mergeCell ref="C45:AI45"/>
    <mergeCell ref="AD961:AI961"/>
    <mergeCell ref="AD960:AI960"/>
    <mergeCell ref="AD901:AI901"/>
    <mergeCell ref="AD899:AI899"/>
    <mergeCell ref="AD898:AI898"/>
    <mergeCell ref="AD897:AI897"/>
    <mergeCell ref="AD895:AI895"/>
    <mergeCell ref="AD894:AI894"/>
    <mergeCell ref="AD872:AI872"/>
    <mergeCell ref="C14:AI14"/>
    <mergeCell ref="D17:Q17"/>
    <mergeCell ref="S17:AI17"/>
    <mergeCell ref="D18:Q18"/>
    <mergeCell ref="S18:AI18"/>
    <mergeCell ref="C21:AI21"/>
    <mergeCell ref="C85:AI85"/>
    <mergeCell ref="C88:AI88"/>
    <mergeCell ref="C89:AI89"/>
    <mergeCell ref="C90:AI90"/>
    <mergeCell ref="C91:AI91"/>
    <mergeCell ref="D93:AI93"/>
    <mergeCell ref="C73:AI73"/>
    <mergeCell ref="C76:AI76"/>
    <mergeCell ref="C77:AI77"/>
    <mergeCell ref="C80:AI80"/>
    <mergeCell ref="C81:AI81"/>
    <mergeCell ref="C84:AI84"/>
    <mergeCell ref="C60:AI60"/>
    <mergeCell ref="C61:AI61"/>
    <mergeCell ref="C62:AI62"/>
    <mergeCell ref="C65:AI65"/>
    <mergeCell ref="C66:AI66"/>
    <mergeCell ref="C67:AI67"/>
    <mergeCell ref="C114:AI114"/>
    <mergeCell ref="C117:AI117"/>
    <mergeCell ref="C118:AI118"/>
    <mergeCell ref="C119:AI119"/>
    <mergeCell ref="C122:AI122"/>
    <mergeCell ref="C157:AI157"/>
    <mergeCell ref="K158:L158"/>
    <mergeCell ref="C123:AI123"/>
    <mergeCell ref="C102:AI102"/>
    <mergeCell ref="C105:AI105"/>
    <mergeCell ref="C106:AI106"/>
    <mergeCell ref="C109:AI109"/>
    <mergeCell ref="C110:AI110"/>
    <mergeCell ref="C111:AI111"/>
    <mergeCell ref="D94:AI94"/>
    <mergeCell ref="C95:AI95"/>
    <mergeCell ref="D97:AI97"/>
    <mergeCell ref="D98:AI98"/>
    <mergeCell ref="D99:AI99"/>
    <mergeCell ref="C101:AI101"/>
    <mergeCell ref="D142:AI142"/>
    <mergeCell ref="D143:AI143"/>
    <mergeCell ref="C144:AI144"/>
    <mergeCell ref="C147:AI147"/>
    <mergeCell ref="AB163:AG163"/>
    <mergeCell ref="AH163:AI163"/>
    <mergeCell ref="C148:AI148"/>
    <mergeCell ref="C152:AI152"/>
    <mergeCell ref="C132:AI132"/>
    <mergeCell ref="C133:AI133"/>
    <mergeCell ref="C134:AI134"/>
    <mergeCell ref="C138:AI138"/>
    <mergeCell ref="D140:AI140"/>
    <mergeCell ref="D141:AI141"/>
    <mergeCell ref="C124:AI124"/>
    <mergeCell ref="C125:AI125"/>
    <mergeCell ref="C126:AI126"/>
    <mergeCell ref="C127:AI127"/>
    <mergeCell ref="C130:AI130"/>
    <mergeCell ref="C131:AI131"/>
    <mergeCell ref="AH161:AI161"/>
    <mergeCell ref="C162:I162"/>
    <mergeCell ref="K162:L162"/>
    <mergeCell ref="N162:S162"/>
    <mergeCell ref="U162:Z162"/>
    <mergeCell ref="AB162:AG162"/>
    <mergeCell ref="AH162:AI162"/>
    <mergeCell ref="N159:S159"/>
    <mergeCell ref="U159:Z159"/>
    <mergeCell ref="AB159:AG159"/>
    <mergeCell ref="C161:I161"/>
    <mergeCell ref="K161:L161"/>
    <mergeCell ref="N161:S161"/>
    <mergeCell ref="U161:Z161"/>
    <mergeCell ref="AB161:AG161"/>
    <mergeCell ref="C154:AI154"/>
    <mergeCell ref="C168:I168"/>
    <mergeCell ref="K168:L168"/>
    <mergeCell ref="N168:S168"/>
    <mergeCell ref="U168:Z168"/>
    <mergeCell ref="AB168:AG168"/>
    <mergeCell ref="AH168:AI168"/>
    <mergeCell ref="C167:I167"/>
    <mergeCell ref="K167:L167"/>
    <mergeCell ref="N167:S167"/>
    <mergeCell ref="U167:Z167"/>
    <mergeCell ref="AB167:AG167"/>
    <mergeCell ref="AH167:AI167"/>
    <mergeCell ref="N158:S158"/>
    <mergeCell ref="U158:Z158"/>
    <mergeCell ref="AB158:AG158"/>
    <mergeCell ref="AH158:AI158"/>
    <mergeCell ref="C166:I166"/>
    <mergeCell ref="K166:L166"/>
    <mergeCell ref="N166:S166"/>
    <mergeCell ref="U166:Z166"/>
    <mergeCell ref="AB166:AG166"/>
    <mergeCell ref="AH166:AI166"/>
    <mergeCell ref="C165:I165"/>
    <mergeCell ref="K165:L165"/>
    <mergeCell ref="N165:S165"/>
    <mergeCell ref="U165:Z165"/>
    <mergeCell ref="AB165:AG165"/>
    <mergeCell ref="AH165:AI165"/>
    <mergeCell ref="C163:I163"/>
    <mergeCell ref="K163:L163"/>
    <mergeCell ref="N163:S163"/>
    <mergeCell ref="U163:Z163"/>
    <mergeCell ref="O177:X177"/>
    <mergeCell ref="Z177:AI177"/>
    <mergeCell ref="O178:X178"/>
    <mergeCell ref="Z178:AI178"/>
    <mergeCell ref="O179:X179"/>
    <mergeCell ref="Z179:AI179"/>
    <mergeCell ref="D171:AI171"/>
    <mergeCell ref="D172:AI172"/>
    <mergeCell ref="D173:AI173"/>
    <mergeCell ref="C176:M176"/>
    <mergeCell ref="O176:X176"/>
    <mergeCell ref="Z176:AI176"/>
    <mergeCell ref="C169:I169"/>
    <mergeCell ref="K169:L169"/>
    <mergeCell ref="N169:S169"/>
    <mergeCell ref="U169:Z169"/>
    <mergeCell ref="AB169:AG169"/>
    <mergeCell ref="AH169:AI169"/>
    <mergeCell ref="O186:X186"/>
    <mergeCell ref="Z186:AI186"/>
    <mergeCell ref="O187:X187"/>
    <mergeCell ref="Z187:AI187"/>
    <mergeCell ref="C189:M189"/>
    <mergeCell ref="O189:X189"/>
    <mergeCell ref="Z189:AI189"/>
    <mergeCell ref="O183:X183"/>
    <mergeCell ref="Z183:AI183"/>
    <mergeCell ref="O184:X184"/>
    <mergeCell ref="Z184:AI184"/>
    <mergeCell ref="O185:X185"/>
    <mergeCell ref="Z185:AI185"/>
    <mergeCell ref="O180:X180"/>
    <mergeCell ref="Z180:AI180"/>
    <mergeCell ref="O181:X181"/>
    <mergeCell ref="Z181:AI181"/>
    <mergeCell ref="O182:X182"/>
    <mergeCell ref="Z182:AI182"/>
    <mergeCell ref="W199:AB199"/>
    <mergeCell ref="AD199:AI199"/>
    <mergeCell ref="W200:AB200"/>
    <mergeCell ref="AD200:AI200"/>
    <mergeCell ref="W201:AB201"/>
    <mergeCell ref="AD201:AI201"/>
    <mergeCell ref="W195:AB195"/>
    <mergeCell ref="AD195:AI195"/>
    <mergeCell ref="W196:AB196"/>
    <mergeCell ref="AD196:AI196"/>
    <mergeCell ref="W197:AB197"/>
    <mergeCell ref="W198:AB198"/>
    <mergeCell ref="AD198:AI198"/>
    <mergeCell ref="W192:AB192"/>
    <mergeCell ref="AD192:AI192"/>
    <mergeCell ref="W193:AB193"/>
    <mergeCell ref="AD193:AI193"/>
    <mergeCell ref="W194:AB194"/>
    <mergeCell ref="AD194:AI194"/>
    <mergeCell ref="W210:AB210"/>
    <mergeCell ref="AD210:AI210"/>
    <mergeCell ref="W211:AB211"/>
    <mergeCell ref="AD211:AI211"/>
    <mergeCell ref="W212:AB212"/>
    <mergeCell ref="AD212:AI212"/>
    <mergeCell ref="W205:AB205"/>
    <mergeCell ref="AD205:AI205"/>
    <mergeCell ref="W208:AB208"/>
    <mergeCell ref="AD208:AI208"/>
    <mergeCell ref="W209:AB209"/>
    <mergeCell ref="AD209:AI209"/>
    <mergeCell ref="W202:AB202"/>
    <mergeCell ref="AD202:AI202"/>
    <mergeCell ref="W203:AB203"/>
    <mergeCell ref="AD203:AI203"/>
    <mergeCell ref="X204:AB204"/>
    <mergeCell ref="AD204:AI204"/>
    <mergeCell ref="O222:Q222"/>
    <mergeCell ref="S222:U222"/>
    <mergeCell ref="W222:AB222"/>
    <mergeCell ref="AD222:AI222"/>
    <mergeCell ref="W223:AB223"/>
    <mergeCell ref="AD223:AI223"/>
    <mergeCell ref="W216:AB216"/>
    <mergeCell ref="AD216:AI216"/>
    <mergeCell ref="W218:AB218"/>
    <mergeCell ref="AD218:AI218"/>
    <mergeCell ref="O221:U221"/>
    <mergeCell ref="W221:AI221"/>
    <mergeCell ref="W213:AB213"/>
    <mergeCell ref="AD213:AI213"/>
    <mergeCell ref="W214:AB214"/>
    <mergeCell ref="AD214:AI214"/>
    <mergeCell ref="W215:AB215"/>
    <mergeCell ref="AD215:AI215"/>
    <mergeCell ref="AD226:AI226"/>
    <mergeCell ref="O227:Q227"/>
    <mergeCell ref="S227:U227"/>
    <mergeCell ref="W227:AB227"/>
    <mergeCell ref="AD227:AI227"/>
    <mergeCell ref="O224:Q224"/>
    <mergeCell ref="S224:U224"/>
    <mergeCell ref="W224:AB224"/>
    <mergeCell ref="AD224:AI224"/>
    <mergeCell ref="O225:Q225"/>
    <mergeCell ref="S225:U225"/>
    <mergeCell ref="W225:AB225"/>
    <mergeCell ref="AD225:AI225"/>
    <mergeCell ref="W239:AB239"/>
    <mergeCell ref="W240:AB240"/>
    <mergeCell ref="W242:AB242"/>
    <mergeCell ref="W236:AB236"/>
    <mergeCell ref="W237:AB237"/>
    <mergeCell ref="W238:AB238"/>
    <mergeCell ref="W229:AB229"/>
    <mergeCell ref="W234:AB234"/>
    <mergeCell ref="W235:AB235"/>
    <mergeCell ref="AD238:AI238"/>
    <mergeCell ref="AD237:AI237"/>
    <mergeCell ref="AD236:AI236"/>
    <mergeCell ref="AD235:AI235"/>
    <mergeCell ref="AD234:AI234"/>
    <mergeCell ref="AD229:AI229"/>
    <mergeCell ref="W252:AB252"/>
    <mergeCell ref="W253:AB253"/>
    <mergeCell ref="W254:AB254"/>
    <mergeCell ref="W249:AB249"/>
    <mergeCell ref="W250:AB250"/>
    <mergeCell ref="W251:AB251"/>
    <mergeCell ref="W244:AB244"/>
    <mergeCell ref="W245:AB245"/>
    <mergeCell ref="W246:AB246"/>
    <mergeCell ref="W261:AB261"/>
    <mergeCell ref="W262:AB262"/>
    <mergeCell ref="W263:AB263"/>
    <mergeCell ref="W258:AB258"/>
    <mergeCell ref="W259:AB259"/>
    <mergeCell ref="W260:AB260"/>
    <mergeCell ref="W255:AB255"/>
    <mergeCell ref="W256:AB256"/>
    <mergeCell ref="W257:AB257"/>
    <mergeCell ref="W270:AB270"/>
    <mergeCell ref="AD270:AI270"/>
    <mergeCell ref="W271:AB271"/>
    <mergeCell ref="AE272:AI272"/>
    <mergeCell ref="W273:AB273"/>
    <mergeCell ref="AD273:AI273"/>
    <mergeCell ref="AD271:AI271"/>
    <mergeCell ref="W267:AB267"/>
    <mergeCell ref="AD267:AI267"/>
    <mergeCell ref="W268:AB268"/>
    <mergeCell ref="AD268:AI268"/>
    <mergeCell ref="W269:AB269"/>
    <mergeCell ref="AD269:AI269"/>
    <mergeCell ref="W264:AB264"/>
    <mergeCell ref="AD264:AI264"/>
    <mergeCell ref="W265:AB265"/>
    <mergeCell ref="AD265:AI265"/>
    <mergeCell ref="W266:AB266"/>
    <mergeCell ref="AD266:AI266"/>
    <mergeCell ref="W272:AB272"/>
    <mergeCell ref="W283:AB283"/>
    <mergeCell ref="W291:AB291"/>
    <mergeCell ref="W279:AB279"/>
    <mergeCell ref="W280:AB280"/>
    <mergeCell ref="W281:AB281"/>
    <mergeCell ref="W274:AB274"/>
    <mergeCell ref="W277:AB277"/>
    <mergeCell ref="W278:AB278"/>
    <mergeCell ref="W298:AB298"/>
    <mergeCell ref="W299:AB299"/>
    <mergeCell ref="W300:AB300"/>
    <mergeCell ref="W295:AB295"/>
    <mergeCell ref="W296:AB296"/>
    <mergeCell ref="W297:AB297"/>
    <mergeCell ref="W292:AB292"/>
    <mergeCell ref="W293:AB293"/>
    <mergeCell ref="W294:AB294"/>
    <mergeCell ref="W310:AB310"/>
    <mergeCell ref="W311:AB311"/>
    <mergeCell ref="W313:AB313"/>
    <mergeCell ref="W312:AB312"/>
    <mergeCell ref="W307:AB307"/>
    <mergeCell ref="W308:AB308"/>
    <mergeCell ref="W309:AB309"/>
    <mergeCell ref="W302:AB302"/>
    <mergeCell ref="W305:AB305"/>
    <mergeCell ref="W306:AB306"/>
    <mergeCell ref="W325:AB325"/>
    <mergeCell ref="W326:AB326"/>
    <mergeCell ref="W327:AB327"/>
    <mergeCell ref="W319:AB319"/>
    <mergeCell ref="W321:AB321"/>
    <mergeCell ref="W324:AB324"/>
    <mergeCell ref="W316:AB316"/>
    <mergeCell ref="W317:AB317"/>
    <mergeCell ref="W318:AB318"/>
    <mergeCell ref="W339:AB339"/>
    <mergeCell ref="W340:AB340"/>
    <mergeCell ref="W341:AB341"/>
    <mergeCell ref="W336:AB336"/>
    <mergeCell ref="W337:AB337"/>
    <mergeCell ref="W338:AB338"/>
    <mergeCell ref="W329:AB329"/>
    <mergeCell ref="C332:E333"/>
    <mergeCell ref="W332:AB333"/>
    <mergeCell ref="W334:AB334"/>
    <mergeCell ref="W349:AB349"/>
    <mergeCell ref="W350:AB350"/>
    <mergeCell ref="W351:AB351"/>
    <mergeCell ref="W346:AB346"/>
    <mergeCell ref="W347:AB347"/>
    <mergeCell ref="W348:AB348"/>
    <mergeCell ref="W342:AB342"/>
    <mergeCell ref="W343:AB343"/>
    <mergeCell ref="W345:AB345"/>
    <mergeCell ref="W366:AB366"/>
    <mergeCell ref="W368:AB368"/>
    <mergeCell ref="W369:AB369"/>
    <mergeCell ref="C364:E365"/>
    <mergeCell ref="W364:AB365"/>
    <mergeCell ref="W352:AB352"/>
    <mergeCell ref="W354:AB354"/>
    <mergeCell ref="W355:AB355"/>
    <mergeCell ref="W377:AB377"/>
    <mergeCell ref="W378:AB378"/>
    <mergeCell ref="W379:AB379"/>
    <mergeCell ref="W373:AB373"/>
    <mergeCell ref="W374:AB374"/>
    <mergeCell ref="W375:AB375"/>
    <mergeCell ref="W370:AB370"/>
    <mergeCell ref="W371:AB371"/>
    <mergeCell ref="W372:AB372"/>
    <mergeCell ref="W387:AB387"/>
    <mergeCell ref="W392:AB393"/>
    <mergeCell ref="W394:AB394"/>
    <mergeCell ref="W383:AB383"/>
    <mergeCell ref="W384:AB384"/>
    <mergeCell ref="W386:AB386"/>
    <mergeCell ref="W380:AB380"/>
    <mergeCell ref="W381:AB381"/>
    <mergeCell ref="W382:AB382"/>
    <mergeCell ref="W402:AB402"/>
    <mergeCell ref="W403:AB403"/>
    <mergeCell ref="W405:AB405"/>
    <mergeCell ref="W399:AB399"/>
    <mergeCell ref="W400:AB400"/>
    <mergeCell ref="W401:AB401"/>
    <mergeCell ref="W396:AB396"/>
    <mergeCell ref="W397:AB397"/>
    <mergeCell ref="W398:AB398"/>
    <mergeCell ref="W412:AB412"/>
    <mergeCell ref="W414:AB414"/>
    <mergeCell ref="W415:AB415"/>
    <mergeCell ref="W409:AB409"/>
    <mergeCell ref="W410:AB410"/>
    <mergeCell ref="W411:AB411"/>
    <mergeCell ref="W406:AB406"/>
    <mergeCell ref="W407:AB407"/>
    <mergeCell ref="W408:AB408"/>
    <mergeCell ref="W425:AB425"/>
    <mergeCell ref="W428:AB428"/>
    <mergeCell ref="W429:AB429"/>
    <mergeCell ref="W421:AB421"/>
    <mergeCell ref="W422:AB422"/>
    <mergeCell ref="W423:AB423"/>
    <mergeCell ref="W418:AB418"/>
    <mergeCell ref="W419:AB419"/>
    <mergeCell ref="W420:AB420"/>
    <mergeCell ref="W436:AB436"/>
    <mergeCell ref="W437:AB437"/>
    <mergeCell ref="W438:AB438"/>
    <mergeCell ref="W433:AB433"/>
    <mergeCell ref="W434:AB434"/>
    <mergeCell ref="W435:AB435"/>
    <mergeCell ref="W430:AB430"/>
    <mergeCell ref="W431:AB431"/>
    <mergeCell ref="W432:AB432"/>
    <mergeCell ref="W450:AB450"/>
    <mergeCell ref="W451:AB451"/>
    <mergeCell ref="W452:AB452"/>
    <mergeCell ref="W447:AB447"/>
    <mergeCell ref="W448:AB448"/>
    <mergeCell ref="W449:AB449"/>
    <mergeCell ref="W440:AB440"/>
    <mergeCell ref="C443:E444"/>
    <mergeCell ref="W443:AB444"/>
    <mergeCell ref="W445:AB445"/>
    <mergeCell ref="W460:AB460"/>
    <mergeCell ref="W461:AB461"/>
    <mergeCell ref="W462:AB462"/>
    <mergeCell ref="W457:AB457"/>
    <mergeCell ref="W458:AB458"/>
    <mergeCell ref="W459:AB459"/>
    <mergeCell ref="W453:AB453"/>
    <mergeCell ref="W454:AB454"/>
    <mergeCell ref="W456:AB456"/>
    <mergeCell ref="W472:AB472"/>
    <mergeCell ref="W473:AB473"/>
    <mergeCell ref="W474:AB474"/>
    <mergeCell ref="W475:AB475"/>
    <mergeCell ref="W469:AB469"/>
    <mergeCell ref="W470:AB470"/>
    <mergeCell ref="W471:AB471"/>
    <mergeCell ref="W463:AB463"/>
    <mergeCell ref="W465:AB465"/>
    <mergeCell ref="W466:AB466"/>
    <mergeCell ref="W482:AB482"/>
    <mergeCell ref="AD482:AI482"/>
    <mergeCell ref="W483:AB483"/>
    <mergeCell ref="AD483:AI483"/>
    <mergeCell ref="W484:AB484"/>
    <mergeCell ref="AE484:AI484"/>
    <mergeCell ref="W479:AB479"/>
    <mergeCell ref="AD479:AI479"/>
    <mergeCell ref="W480:AB480"/>
    <mergeCell ref="AD480:AI480"/>
    <mergeCell ref="W481:AB481"/>
    <mergeCell ref="AD481:AI481"/>
    <mergeCell ref="W476:AB476"/>
    <mergeCell ref="AD476:AI476"/>
    <mergeCell ref="W477:AB477"/>
    <mergeCell ref="AD477:AI477"/>
    <mergeCell ref="W478:AB478"/>
    <mergeCell ref="AD478:AI478"/>
    <mergeCell ref="C497:O497"/>
    <mergeCell ref="V497:Y497"/>
    <mergeCell ref="Z497:AC497"/>
    <mergeCell ref="C498:O498"/>
    <mergeCell ref="V498:Y498"/>
    <mergeCell ref="Z498:AC498"/>
    <mergeCell ref="C492:O492"/>
    <mergeCell ref="V492:Y492"/>
    <mergeCell ref="Z492:AC492"/>
    <mergeCell ref="C493:O493"/>
    <mergeCell ref="V493:Y493"/>
    <mergeCell ref="Z493:AC493"/>
    <mergeCell ref="W485:AB485"/>
    <mergeCell ref="C491:O491"/>
    <mergeCell ref="V491:Y491"/>
    <mergeCell ref="Z491:AC491"/>
    <mergeCell ref="W508:AB508"/>
    <mergeCell ref="W509:AB509"/>
    <mergeCell ref="W510:AB510"/>
    <mergeCell ref="C504:O504"/>
    <mergeCell ref="V504:Y504"/>
    <mergeCell ref="Z504:AC504"/>
    <mergeCell ref="C505:O505"/>
    <mergeCell ref="V505:Y505"/>
    <mergeCell ref="Z505:AC505"/>
    <mergeCell ref="C499:O499"/>
    <mergeCell ref="V499:Y499"/>
    <mergeCell ref="Z499:AC499"/>
    <mergeCell ref="C503:O503"/>
    <mergeCell ref="V503:Y503"/>
    <mergeCell ref="Z503:AC503"/>
    <mergeCell ref="W522:AB522"/>
    <mergeCell ref="W523:AB523"/>
    <mergeCell ref="W525:AB525"/>
    <mergeCell ref="W519:AB519"/>
    <mergeCell ref="W520:AB520"/>
    <mergeCell ref="W521:AB521"/>
    <mergeCell ref="W511:AB511"/>
    <mergeCell ref="W512:AB512"/>
    <mergeCell ref="W513:AB513"/>
    <mergeCell ref="W518:AB518"/>
    <mergeCell ref="W534:AB534"/>
    <mergeCell ref="W535:AB535"/>
    <mergeCell ref="W536:AB536"/>
    <mergeCell ref="W531:AB531"/>
    <mergeCell ref="W532:AB532"/>
    <mergeCell ref="W533:AB533"/>
    <mergeCell ref="W528:AB528"/>
    <mergeCell ref="W529:AB529"/>
    <mergeCell ref="W530:AB530"/>
    <mergeCell ref="W548:AB548"/>
    <mergeCell ref="W549:AB549"/>
    <mergeCell ref="W550:AB550"/>
    <mergeCell ref="W540:AB540"/>
    <mergeCell ref="W542:AB542"/>
    <mergeCell ref="W547:AB547"/>
    <mergeCell ref="W537:AB537"/>
    <mergeCell ref="W538:AB538"/>
    <mergeCell ref="W539:AB539"/>
    <mergeCell ref="W560:AB560"/>
    <mergeCell ref="W561:AB561"/>
    <mergeCell ref="W563:AB563"/>
    <mergeCell ref="W557:AB557"/>
    <mergeCell ref="W558:AB558"/>
    <mergeCell ref="W559:AB559"/>
    <mergeCell ref="W551:AB551"/>
    <mergeCell ref="W553:AB553"/>
    <mergeCell ref="W556:AB556"/>
    <mergeCell ref="W592:AB592"/>
    <mergeCell ref="W593:AB593"/>
    <mergeCell ref="W594:AB594"/>
    <mergeCell ref="W568:AB568"/>
    <mergeCell ref="W570:AB570"/>
    <mergeCell ref="W591:AB591"/>
    <mergeCell ref="W565:AB565"/>
    <mergeCell ref="W566:AB566"/>
    <mergeCell ref="W567:AB567"/>
    <mergeCell ref="W602:AB602"/>
    <mergeCell ref="AD602:AI602"/>
    <mergeCell ref="W607:AB607"/>
    <mergeCell ref="AD607:AI607"/>
    <mergeCell ref="W608:AB608"/>
    <mergeCell ref="AD608:AI608"/>
    <mergeCell ref="W598:AB598"/>
    <mergeCell ref="AD598:AI598"/>
    <mergeCell ref="W599:AB599"/>
    <mergeCell ref="AD599:AI599"/>
    <mergeCell ref="W600:AB600"/>
    <mergeCell ref="AD600:AI600"/>
    <mergeCell ref="W595:AB595"/>
    <mergeCell ref="AD595:AI595"/>
    <mergeCell ref="W596:AB596"/>
    <mergeCell ref="AD596:AI596"/>
    <mergeCell ref="W597:AB597"/>
    <mergeCell ref="AD597:AI597"/>
    <mergeCell ref="AE601:AI601"/>
    <mergeCell ref="W615:AB615"/>
    <mergeCell ref="W616:AB616"/>
    <mergeCell ref="W619:AB619"/>
    <mergeCell ref="W612:AB612"/>
    <mergeCell ref="W613:AB613"/>
    <mergeCell ref="W614:AB614"/>
    <mergeCell ref="W609:AB609"/>
    <mergeCell ref="W610:AB610"/>
    <mergeCell ref="W611:AB611"/>
    <mergeCell ref="W629:AB629"/>
    <mergeCell ref="W630:AB630"/>
    <mergeCell ref="W632:AB632"/>
    <mergeCell ref="W627:AB627"/>
    <mergeCell ref="W628:AB628"/>
    <mergeCell ref="W623:AB623"/>
    <mergeCell ref="W624:AB624"/>
    <mergeCell ref="W625:AB625"/>
    <mergeCell ref="W620:AB620"/>
    <mergeCell ref="W621:AB621"/>
    <mergeCell ref="W622:AB622"/>
    <mergeCell ref="W626:AB626"/>
    <mergeCell ref="W641:AB641"/>
    <mergeCell ref="W643:AB643"/>
    <mergeCell ref="W646:AB646"/>
    <mergeCell ref="W638:AB638"/>
    <mergeCell ref="W639:AB639"/>
    <mergeCell ref="W640:AB640"/>
    <mergeCell ref="W635:AB635"/>
    <mergeCell ref="W636:AB636"/>
    <mergeCell ref="W637:AB637"/>
    <mergeCell ref="W656:AB656"/>
    <mergeCell ref="W657:AB657"/>
    <mergeCell ref="W658:AB658"/>
    <mergeCell ref="W651:AB651"/>
    <mergeCell ref="W654:AB654"/>
    <mergeCell ref="W655:AB655"/>
    <mergeCell ref="W647:AB647"/>
    <mergeCell ref="W648:AB648"/>
    <mergeCell ref="W649:AB649"/>
    <mergeCell ref="W667:AB667"/>
    <mergeCell ref="W668:AB668"/>
    <mergeCell ref="W669:AB669"/>
    <mergeCell ref="W662:AB662"/>
    <mergeCell ref="W664:AB664"/>
    <mergeCell ref="W666:AB666"/>
    <mergeCell ref="W659:AB659"/>
    <mergeCell ref="W660:AB660"/>
    <mergeCell ref="W661:AB661"/>
    <mergeCell ref="H696:L696"/>
    <mergeCell ref="M696:P696"/>
    <mergeCell ref="V696:Z696"/>
    <mergeCell ref="AE696:AI696"/>
    <mergeCell ref="H697:L697"/>
    <mergeCell ref="M697:P697"/>
    <mergeCell ref="V697:Z697"/>
    <mergeCell ref="AE697:AI697"/>
    <mergeCell ref="W671:AB671"/>
    <mergeCell ref="AD671:AI671"/>
    <mergeCell ref="C695:G695"/>
    <mergeCell ref="H695:L695"/>
    <mergeCell ref="M695:P695"/>
    <mergeCell ref="V695:Z695"/>
    <mergeCell ref="AE695:AI695"/>
    <mergeCell ref="H701:L701"/>
    <mergeCell ref="M701:P701"/>
    <mergeCell ref="V701:Z701"/>
    <mergeCell ref="AE701:AI701"/>
    <mergeCell ref="O706:Q706"/>
    <mergeCell ref="S706:X706"/>
    <mergeCell ref="Z706:AB706"/>
    <mergeCell ref="AD706:AI706"/>
    <mergeCell ref="H698:L698"/>
    <mergeCell ref="M698:P698"/>
    <mergeCell ref="V698:Z698"/>
    <mergeCell ref="AE698:AI698"/>
    <mergeCell ref="H699:L699"/>
    <mergeCell ref="M699:P699"/>
    <mergeCell ref="V699:Z699"/>
    <mergeCell ref="AE699:AI699"/>
    <mergeCell ref="O709:Q709"/>
    <mergeCell ref="S709:X709"/>
    <mergeCell ref="Z709:AB709"/>
    <mergeCell ref="O710:Q710"/>
    <mergeCell ref="S710:X710"/>
    <mergeCell ref="Z710:AB710"/>
    <mergeCell ref="O707:Q707"/>
    <mergeCell ref="S707:X707"/>
    <mergeCell ref="Z707:AB707"/>
    <mergeCell ref="C708:L708"/>
    <mergeCell ref="O708:Q708"/>
    <mergeCell ref="S708:X708"/>
    <mergeCell ref="Z708:AB708"/>
    <mergeCell ref="W719:AB719"/>
    <mergeCell ref="W720:AB720"/>
    <mergeCell ref="W721:AB721"/>
    <mergeCell ref="W716:AB716"/>
    <mergeCell ref="W717:AB717"/>
    <mergeCell ref="W718:AB718"/>
    <mergeCell ref="O712:Q712"/>
    <mergeCell ref="S712:X712"/>
    <mergeCell ref="Z712:AB712"/>
    <mergeCell ref="W715:AB715"/>
    <mergeCell ref="W730:AB730"/>
    <mergeCell ref="W731:AB731"/>
    <mergeCell ref="W732:AB732"/>
    <mergeCell ref="W725:AB725"/>
    <mergeCell ref="W726:AB726"/>
    <mergeCell ref="W727:AB727"/>
    <mergeCell ref="W722:AB722"/>
    <mergeCell ref="W723:AB723"/>
    <mergeCell ref="W724:AB724"/>
    <mergeCell ref="W741:AB741"/>
    <mergeCell ref="W742:AB742"/>
    <mergeCell ref="W743:AB743"/>
    <mergeCell ref="W736:AB736"/>
    <mergeCell ref="W737:AB737"/>
    <mergeCell ref="W738:AB738"/>
    <mergeCell ref="W733:AB733"/>
    <mergeCell ref="W734:AB734"/>
    <mergeCell ref="W735:AB735"/>
    <mergeCell ref="W750:AB750"/>
    <mergeCell ref="W751:AB751"/>
    <mergeCell ref="W752:AB752"/>
    <mergeCell ref="W747:AB747"/>
    <mergeCell ref="W748:AB748"/>
    <mergeCell ref="W749:AB749"/>
    <mergeCell ref="W744:AB744"/>
    <mergeCell ref="W745:AB745"/>
    <mergeCell ref="W746:AB746"/>
    <mergeCell ref="W761:AB761"/>
    <mergeCell ref="W762:AB762"/>
    <mergeCell ref="W763:AB763"/>
    <mergeCell ref="W758:AB758"/>
    <mergeCell ref="W759:AB759"/>
    <mergeCell ref="W760:AB760"/>
    <mergeCell ref="W753:AB753"/>
    <mergeCell ref="W756:AB756"/>
    <mergeCell ref="W757:AB757"/>
    <mergeCell ref="W774:AB774"/>
    <mergeCell ref="W775:AB775"/>
    <mergeCell ref="W776:AB776"/>
    <mergeCell ref="W770:AB770"/>
    <mergeCell ref="W771:AB771"/>
    <mergeCell ref="W773:AB773"/>
    <mergeCell ref="W764:AB764"/>
    <mergeCell ref="W766:AB766"/>
    <mergeCell ref="W769:AB769"/>
    <mergeCell ref="W785:AB785"/>
    <mergeCell ref="W788:AB788"/>
    <mergeCell ref="W789:AB789"/>
    <mergeCell ref="W780:AB780"/>
    <mergeCell ref="W781:AB781"/>
    <mergeCell ref="W783:AB783"/>
    <mergeCell ref="W777:AB777"/>
    <mergeCell ref="W778:AB778"/>
    <mergeCell ref="W779:AB779"/>
    <mergeCell ref="W796:AB796"/>
    <mergeCell ref="W797:AB797"/>
    <mergeCell ref="W798:AB798"/>
    <mergeCell ref="W793:AB793"/>
    <mergeCell ref="W794:AB794"/>
    <mergeCell ref="W795:AB795"/>
    <mergeCell ref="W790:AB790"/>
    <mergeCell ref="W791:AB791"/>
    <mergeCell ref="W792:AB792"/>
    <mergeCell ref="W808:AB808"/>
    <mergeCell ref="W809:AB809"/>
    <mergeCell ref="W810:AB810"/>
    <mergeCell ref="W802:AB802"/>
    <mergeCell ref="W803:AB803"/>
    <mergeCell ref="W805:AB805"/>
    <mergeCell ref="W799:AB799"/>
    <mergeCell ref="W800:AB800"/>
    <mergeCell ref="W801:AB801"/>
    <mergeCell ref="W818:AB818"/>
    <mergeCell ref="W822:AB822"/>
    <mergeCell ref="W823:AB823"/>
    <mergeCell ref="W814:AB814"/>
    <mergeCell ref="W815:AB815"/>
    <mergeCell ref="W816:AB816"/>
    <mergeCell ref="W811:AB811"/>
    <mergeCell ref="W812:AB812"/>
    <mergeCell ref="W813:AB813"/>
    <mergeCell ref="W830:AB830"/>
    <mergeCell ref="W831:AB831"/>
    <mergeCell ref="W832:AB832"/>
    <mergeCell ref="W827:AB827"/>
    <mergeCell ref="W828:AB828"/>
    <mergeCell ref="W829:AB829"/>
    <mergeCell ref="W824:AB824"/>
    <mergeCell ref="W825:AB825"/>
    <mergeCell ref="W826:AB826"/>
    <mergeCell ref="W843:AB843"/>
    <mergeCell ref="W844:AB844"/>
    <mergeCell ref="W846:AB846"/>
    <mergeCell ref="W837:AB837"/>
    <mergeCell ref="W838:AB838"/>
    <mergeCell ref="W840:AB840"/>
    <mergeCell ref="W833:AB833"/>
    <mergeCell ref="W835:AB835"/>
    <mergeCell ref="W836:AB836"/>
    <mergeCell ref="W856:AB856"/>
    <mergeCell ref="W858:AB858"/>
    <mergeCell ref="W859:AB859"/>
    <mergeCell ref="W851:AB851"/>
    <mergeCell ref="W853:AB853"/>
    <mergeCell ref="W854:AB854"/>
    <mergeCell ref="W847:AB847"/>
    <mergeCell ref="W848:AB848"/>
    <mergeCell ref="W849:AB849"/>
    <mergeCell ref="M885:Q885"/>
    <mergeCell ref="S885:W885"/>
    <mergeCell ref="Y885:AC885"/>
    <mergeCell ref="AE885:AI885"/>
    <mergeCell ref="W877:AB877"/>
    <mergeCell ref="AD877:AI877"/>
    <mergeCell ref="M882:Q882"/>
    <mergeCell ref="M883:Q883"/>
    <mergeCell ref="S883:W883"/>
    <mergeCell ref="Y883:AC883"/>
    <mergeCell ref="AE883:AI883"/>
    <mergeCell ref="W873:AB873"/>
    <mergeCell ref="AD873:AI873"/>
    <mergeCell ref="W874:AB874"/>
    <mergeCell ref="AD874:AI874"/>
    <mergeCell ref="W875:AB875"/>
    <mergeCell ref="AD875:AI875"/>
    <mergeCell ref="C874:V874"/>
    <mergeCell ref="Y882:AB882"/>
    <mergeCell ref="M888:Q888"/>
    <mergeCell ref="S888:W888"/>
    <mergeCell ref="Y888:AC888"/>
    <mergeCell ref="AE888:AI888"/>
    <mergeCell ref="M889:Q889"/>
    <mergeCell ref="S889:W889"/>
    <mergeCell ref="Y889:AC889"/>
    <mergeCell ref="AE889:AI889"/>
    <mergeCell ref="C886:K886"/>
    <mergeCell ref="M886:Q886"/>
    <mergeCell ref="S886:W886"/>
    <mergeCell ref="Y886:AC886"/>
    <mergeCell ref="AE886:AI886"/>
    <mergeCell ref="C887:K887"/>
    <mergeCell ref="M887:Q887"/>
    <mergeCell ref="S887:W887"/>
    <mergeCell ref="Y887:AC887"/>
    <mergeCell ref="AE887:AI887"/>
    <mergeCell ref="W894:AB894"/>
    <mergeCell ref="W895:AB895"/>
    <mergeCell ref="W897:AB897"/>
    <mergeCell ref="M928:Q928"/>
    <mergeCell ref="S928:W928"/>
    <mergeCell ref="Y928:AC928"/>
    <mergeCell ref="AE928:AI928"/>
    <mergeCell ref="M929:Q929"/>
    <mergeCell ref="S929:W929"/>
    <mergeCell ref="Y929:AC929"/>
    <mergeCell ref="AE929:AI929"/>
    <mergeCell ref="M927:Q927"/>
    <mergeCell ref="S927:W927"/>
    <mergeCell ref="Y927:AC927"/>
    <mergeCell ref="AE927:AI927"/>
    <mergeCell ref="M890:Q890"/>
    <mergeCell ref="S890:W890"/>
    <mergeCell ref="Y890:AC890"/>
    <mergeCell ref="AE890:AI890"/>
    <mergeCell ref="M891:Q891"/>
    <mergeCell ref="S891:W891"/>
    <mergeCell ref="Y891:AC891"/>
    <mergeCell ref="AE891:AI891"/>
    <mergeCell ref="M932:Q932"/>
    <mergeCell ref="S932:W932"/>
    <mergeCell ref="Y932:AC932"/>
    <mergeCell ref="AD932:AI932"/>
    <mergeCell ref="M933:Q933"/>
    <mergeCell ref="S933:W933"/>
    <mergeCell ref="Y933:AC933"/>
    <mergeCell ref="AE933:AI933"/>
    <mergeCell ref="S930:W930"/>
    <mergeCell ref="Y930:AC930"/>
    <mergeCell ref="AD930:AI930"/>
    <mergeCell ref="M931:Q931"/>
    <mergeCell ref="Y931:AC931"/>
    <mergeCell ref="AD931:AI931"/>
    <mergeCell ref="W901:AB901"/>
    <mergeCell ref="W898:AB898"/>
    <mergeCell ref="W899:AB899"/>
    <mergeCell ref="M937:Q937"/>
    <mergeCell ref="S937:W937"/>
    <mergeCell ref="Y937:AC937"/>
    <mergeCell ref="AE937:AI937"/>
    <mergeCell ref="M938:Q938"/>
    <mergeCell ref="S938:W938"/>
    <mergeCell ref="Y938:AC938"/>
    <mergeCell ref="AE938:AI938"/>
    <mergeCell ref="W951:AB951"/>
    <mergeCell ref="AD951:AI951"/>
    <mergeCell ref="M934:Q934"/>
    <mergeCell ref="S934:W934"/>
    <mergeCell ref="Y934:AC934"/>
    <mergeCell ref="AE934:AI934"/>
    <mergeCell ref="M936:Q936"/>
    <mergeCell ref="S936:W936"/>
    <mergeCell ref="Y936:AC936"/>
    <mergeCell ref="AE936:AI936"/>
    <mergeCell ref="W947:AB947"/>
    <mergeCell ref="AD947:AI947"/>
    <mergeCell ref="W948:AB948"/>
    <mergeCell ref="AD948:AI948"/>
    <mergeCell ref="W949:AB949"/>
    <mergeCell ref="AD949:AI949"/>
    <mergeCell ref="M941:Q941"/>
    <mergeCell ref="S941:W941"/>
    <mergeCell ref="Y941:AC941"/>
    <mergeCell ref="AE941:AI941"/>
    <mergeCell ref="W946:AB946"/>
    <mergeCell ref="AD946:AI946"/>
    <mergeCell ref="M939:Q939"/>
    <mergeCell ref="S939:W939"/>
    <mergeCell ref="Y939:AC939"/>
    <mergeCell ref="AE939:AI939"/>
    <mergeCell ref="M940:Q940"/>
    <mergeCell ref="S940:W940"/>
    <mergeCell ref="Y940:AC940"/>
    <mergeCell ref="AE940:AI940"/>
    <mergeCell ref="W960:AB960"/>
    <mergeCell ref="W961:AB961"/>
    <mergeCell ref="W962:AB962"/>
    <mergeCell ref="W977:AB977"/>
    <mergeCell ref="W978:AB978"/>
    <mergeCell ref="W979:AB979"/>
    <mergeCell ref="W972:AB972"/>
    <mergeCell ref="W973:AB973"/>
    <mergeCell ref="W974:AB974"/>
    <mergeCell ref="W969:AB969"/>
    <mergeCell ref="W970:AB970"/>
    <mergeCell ref="W971:AB971"/>
    <mergeCell ref="C954:AI954"/>
    <mergeCell ref="W958:AB958"/>
    <mergeCell ref="AD958:AI958"/>
    <mergeCell ref="W959:AB959"/>
    <mergeCell ref="AD959:AI959"/>
    <mergeCell ref="AD978:AI978"/>
    <mergeCell ref="AD977:AI977"/>
    <mergeCell ref="AD974:AI974"/>
    <mergeCell ref="AD973:AI973"/>
    <mergeCell ref="AD972:AI972"/>
    <mergeCell ref="AD971:AI971"/>
    <mergeCell ref="AD970:AI970"/>
    <mergeCell ref="AD969:AI969"/>
    <mergeCell ref="AD968:AI968"/>
    <mergeCell ref="AD967:AI967"/>
    <mergeCell ref="AD966:AI966"/>
    <mergeCell ref="AD965:AI965"/>
    <mergeCell ref="AD964:AI964"/>
    <mergeCell ref="AD963:AI963"/>
    <mergeCell ref="AD962:AI962"/>
    <mergeCell ref="W984:AB984"/>
    <mergeCell ref="W1002:AB1002"/>
    <mergeCell ref="C1003:N1003"/>
    <mergeCell ref="W1003:AB1003"/>
    <mergeCell ref="W1004:AB1004"/>
    <mergeCell ref="W998:AB998"/>
    <mergeCell ref="W1000:AB1000"/>
    <mergeCell ref="W1001:AB1001"/>
    <mergeCell ref="W994:AB994"/>
    <mergeCell ref="W995:AB995"/>
    <mergeCell ref="W997:AB997"/>
    <mergeCell ref="W966:AB966"/>
    <mergeCell ref="W967:AB967"/>
    <mergeCell ref="W968:AB968"/>
    <mergeCell ref="W963:AB963"/>
    <mergeCell ref="W964:AB964"/>
    <mergeCell ref="W965:AB965"/>
    <mergeCell ref="AD995:AI995"/>
    <mergeCell ref="AD994:AI994"/>
    <mergeCell ref="AD992:AI992"/>
    <mergeCell ref="AD991:AI991"/>
    <mergeCell ref="AD989:AI989"/>
    <mergeCell ref="AD988:AI988"/>
    <mergeCell ref="AD986:AI986"/>
    <mergeCell ref="AD985:AI985"/>
    <mergeCell ref="AD984:AI984"/>
    <mergeCell ref="W1013:AB1013"/>
    <mergeCell ref="AD1013:AI1013"/>
    <mergeCell ref="W1014:AB1014"/>
    <mergeCell ref="AD1014:AI1014"/>
    <mergeCell ref="C1015:N1015"/>
    <mergeCell ref="W1015:AB1015"/>
    <mergeCell ref="AD1015:AI1015"/>
    <mergeCell ref="W1010:AB1010"/>
    <mergeCell ref="AD1010:AI1010"/>
    <mergeCell ref="W1011:AB1011"/>
    <mergeCell ref="AD1011:AI1011"/>
    <mergeCell ref="W1012:AB1012"/>
    <mergeCell ref="AD1012:AI1012"/>
    <mergeCell ref="W1006:AB1006"/>
    <mergeCell ref="AD1006:AI1006"/>
    <mergeCell ref="W1007:AB1007"/>
    <mergeCell ref="AD1007:AI1007"/>
    <mergeCell ref="W1009:AB1009"/>
    <mergeCell ref="AD1009:AI1009"/>
    <mergeCell ref="C936:G936"/>
    <mergeCell ref="C929:G929"/>
    <mergeCell ref="T1032:U1032"/>
    <mergeCell ref="T1033:U1033"/>
    <mergeCell ref="W1033:AB1033"/>
    <mergeCell ref="T1034:U1034"/>
    <mergeCell ref="W1034:AB1034"/>
    <mergeCell ref="T1030:U1030"/>
    <mergeCell ref="W1030:AB1030"/>
    <mergeCell ref="T1031:U1031"/>
    <mergeCell ref="W1031:AB1031"/>
    <mergeCell ref="T1027:U1027"/>
    <mergeCell ref="W1027:AB1027"/>
    <mergeCell ref="T1028:U1028"/>
    <mergeCell ref="T1029:U1029"/>
    <mergeCell ref="W1029:AB1029"/>
    <mergeCell ref="W1023:AB1023"/>
    <mergeCell ref="W1024:AB1024"/>
    <mergeCell ref="T1026:U1026"/>
    <mergeCell ref="W1026:AB1026"/>
    <mergeCell ref="W1016:AB1016"/>
    <mergeCell ref="W1017:AB1017"/>
    <mergeCell ref="W1018:AB1018"/>
    <mergeCell ref="W989:AB989"/>
    <mergeCell ref="W991:AB991"/>
    <mergeCell ref="W992:AB992"/>
    <mergeCell ref="C985:N985"/>
    <mergeCell ref="W985:AB985"/>
    <mergeCell ref="W986:AB986"/>
    <mergeCell ref="W988:AB988"/>
    <mergeCell ref="W980:AB980"/>
    <mergeCell ref="W981:AB981"/>
  </mergeCells>
  <conditionalFormatting sqref="C414:C415 C354:C355 C386:C387">
    <cfRule type="expression" dxfId="9" priority="6" stopIfTrue="1">
      <formula>OR(VALUE(#REF!)&lt;&gt;0,VALUE(#REF!)&lt;&gt;0)</formula>
    </cfRule>
  </conditionalFormatting>
  <conditionalFormatting sqref="B712:AI712 AN712:IV712 B717:AI717 B750:AI750 C766:AI766 C643:AJ643 C877:C941 D877:K885 C651:AJ651 C664:AJ664 C671:AJ671 C840:AJ840 C851:AJ851 C856:AJ856 C864:AJ864 C951:AJ951 B783:AI783 C632:AJ632 C785:AJ785 C805:AJ805 C818:AJ818 B824:AI824 C835:AJ835 B870:AI870 AJ877:AJ943 AD877:AI893 W877:AB893 B771:AI771 B412:AJ412 C513:AJ513 C525:AJ525 AJ542:AJ544 C570:AJ570 B396:AJ396 B403:AJ403 B447:AJ447 B456:AJ456 B454:AJ454 B463:AJ463 B465:AJ466 C440:AJ440 C485:AJ485 C425:AJ425 C542:AI543 C553:AJ553 C602:AJ602 B405:AJ405 C616:AJ616 C563:AJ563 C321:AJ321 C329:AJ329 B336:AJ336 B345:AJ345 B343:AJ343 B352:AJ352 B354:AJ355 B368:AJ368 B377:AJ377 B375:AJ375 B384:AJ384 B386:AJ387 C313:AJ313 C283:AJ283 C274:AJ274 C302:AJ302 B414:AJ415 D888:K896 L877:V896 AE896:AI900 W895:AB900 AC877:AC900 D930:G935 D907:AI908 D910:AI910 D913:AI913 D916:AI916 D919:AI920 D922:AI923 D904:AI905 C205:AJ205 C218:AJ218 C242:AJ242 D901:AI902 H926:AI941 D937:G941 D926:G928 AD895:AD900 D900:V900">
    <cfRule type="expression" dxfId="8" priority="5" stopIfTrue="1">
      <formula>OR(VALUE(#REF!)&lt;&gt;0,VALUE(#REF!)&lt;&gt;0)</formula>
    </cfRule>
  </conditionalFormatting>
  <conditionalFormatting sqref="C969:AD969 C979:AD981 C964:AI964 C974:AD974 C960:AD961">
    <cfRule type="expression" dxfId="7" priority="4" stopIfTrue="1">
      <formula>VALUE(#REF!)&lt;&gt;0</formula>
    </cfRule>
  </conditionalFormatting>
  <conditionalFormatting sqref="B732:AI732">
    <cfRule type="expression" dxfId="6" priority="3" stopIfTrue="1">
      <formula>VALUE(#REF!)&lt;&gt;0</formula>
    </cfRule>
  </conditionalFormatting>
  <conditionalFormatting sqref="AD198:AI198">
    <cfRule type="expression" dxfId="5" priority="2" stopIfTrue="1">
      <formula>OR(VALUE(#REF!)&lt;&gt;0,VALUE(#REF!)&lt;&gt;0)</formula>
    </cfRule>
  </conditionalFormatting>
  <conditionalFormatting sqref="C473:AI473">
    <cfRule type="expression" dxfId="4" priority="1" stopIfTrue="1">
      <formula>OR(VALUE(#REF!)&lt;&gt;0,VALUE(#REF!)&lt;&gt;0)</formula>
    </cfRule>
  </conditionalFormatting>
  <pageMargins left="1" right="0.51" top="0.63" bottom="0.38" header="0.21" footer="0.2"/>
  <pageSetup paperSize="9" firstPageNumber="12" orientation="portrait" useFirstPageNumber="1" r:id="rId1"/>
  <headerFooter alignWithMargins="0"/>
  <rowBreaks count="13" manualBreakCount="13">
    <brk id="37" max="16383" man="1"/>
    <brk id="78" max="16383" man="1"/>
    <brk id="112" max="16383" man="1"/>
    <brk id="174" max="16383" man="1"/>
    <brk id="232" max="16383" man="1"/>
    <brk id="330" max="16383" man="1"/>
    <brk id="545" max="16383" man="1"/>
    <brk id="617" max="16383" man="1"/>
    <brk id="767" max="16383" man="1"/>
    <brk id="819" max="16383" man="1"/>
    <brk id="892" max="16383" man="1"/>
    <brk id="922" max="16383" man="1"/>
    <brk id="1052" max="34" man="1"/>
  </rowBreaks>
  <drawing r:id="rId2"/>
  <legacyDrawing r:id="rId3"/>
</worksheet>
</file>

<file path=xl/worksheets/sheet6.xml><?xml version="1.0" encoding="utf-8"?>
<worksheet xmlns="http://schemas.openxmlformats.org/spreadsheetml/2006/main" xmlns:r="http://schemas.openxmlformats.org/officeDocument/2006/relationships">
  <sheetPr filterMode="1">
    <tabColor indexed="12"/>
  </sheetPr>
  <dimension ref="A1:X46"/>
  <sheetViews>
    <sheetView showGridLines="0" view="pageBreakPreview" topLeftCell="A4" zoomScaleNormal="100" workbookViewId="0">
      <selection activeCell="J47" sqref="J47"/>
    </sheetView>
  </sheetViews>
  <sheetFormatPr defaultColWidth="2.5703125" defaultRowHeight="12.75" outlineLevelRow="1" outlineLevelCol="1"/>
  <cols>
    <col min="1" max="1" width="3.42578125" style="182" customWidth="1"/>
    <col min="2" max="2" width="1.28515625" style="182" customWidth="1"/>
    <col min="3" max="3" width="3.140625" style="183" customWidth="1"/>
    <col min="4" max="4" width="25.42578125" style="183" customWidth="1"/>
    <col min="5" max="5" width="1.140625" style="184" customWidth="1"/>
    <col min="6" max="6" width="16.42578125" style="185" hidden="1" customWidth="1" outlineLevel="1"/>
    <col min="7" max="7" width="1.140625" style="185" customWidth="1" collapsed="1"/>
    <col min="8" max="8" width="16.42578125" style="185" customWidth="1"/>
    <col min="9" max="9" width="1.140625" style="185" customWidth="1"/>
    <col min="10" max="10" width="16.42578125" style="185" customWidth="1"/>
    <col min="11" max="11" width="1.140625" style="185" customWidth="1"/>
    <col min="12" max="12" width="16.42578125" style="185" customWidth="1"/>
    <col min="13" max="13" width="1.140625" style="185" customWidth="1"/>
    <col min="14" max="14" width="16.42578125" style="186" customWidth="1"/>
    <col min="15" max="15" width="1.140625" style="187" customWidth="1"/>
    <col min="16" max="16" width="16.42578125" style="250" customWidth="1"/>
    <col min="17" max="17" width="1.140625" style="250" customWidth="1"/>
    <col min="18" max="18" width="16.42578125" style="251" customWidth="1"/>
    <col min="19" max="19" width="16.42578125" style="251" hidden="1" customWidth="1" outlineLevel="1"/>
    <col min="20" max="20" width="1.140625" style="251" customWidth="1" collapsed="1"/>
    <col min="21" max="21" width="2.5703125" style="189" customWidth="1"/>
    <col min="22" max="24" width="2.5703125" style="190" customWidth="1"/>
    <col min="25" max="16384" width="2.5703125" style="182"/>
  </cols>
  <sheetData>
    <row r="1" spans="1:21" ht="15" customHeight="1">
      <c r="A1" s="166" t="s">
        <v>643</v>
      </c>
      <c r="P1" s="168"/>
      <c r="Q1" s="168"/>
      <c r="R1" s="188"/>
      <c r="S1" s="188"/>
      <c r="T1" s="188"/>
    </row>
    <row r="2" spans="1:21" ht="15" customHeight="1">
      <c r="A2" s="491" t="s">
        <v>647</v>
      </c>
      <c r="B2" s="602"/>
      <c r="C2" s="602"/>
      <c r="D2" s="602"/>
      <c r="E2" s="602"/>
      <c r="F2" s="602"/>
      <c r="P2" s="168" t="s">
        <v>285</v>
      </c>
      <c r="Q2" s="168"/>
      <c r="R2" s="188"/>
      <c r="S2" s="188"/>
      <c r="T2" s="188"/>
    </row>
    <row r="3" spans="1:21" ht="15" customHeight="1">
      <c r="A3" s="603"/>
      <c r="B3" s="603"/>
      <c r="C3" s="603"/>
      <c r="D3" s="603"/>
      <c r="E3" s="603"/>
      <c r="F3" s="603"/>
      <c r="G3" s="191"/>
      <c r="H3" s="191"/>
      <c r="I3" s="191"/>
      <c r="J3" s="191"/>
      <c r="K3" s="191"/>
      <c r="L3" s="191"/>
      <c r="M3" s="191"/>
      <c r="N3" s="606" t="str">
        <f>LCTT!A9</f>
        <v>Từ 1/04/2015 đến 30/06/2015</v>
      </c>
      <c r="O3" s="606"/>
      <c r="P3" s="606"/>
      <c r="Q3" s="192"/>
      <c r="R3" s="172"/>
      <c r="S3" s="172"/>
      <c r="T3" s="172"/>
    </row>
    <row r="4" spans="1:21">
      <c r="C4" s="193"/>
      <c r="D4" s="193"/>
      <c r="E4" s="194"/>
      <c r="F4" s="195"/>
      <c r="G4" s="195"/>
      <c r="H4" s="195"/>
      <c r="I4" s="195"/>
      <c r="J4" s="195"/>
      <c r="K4" s="195"/>
      <c r="L4" s="195"/>
      <c r="M4" s="195"/>
      <c r="N4" s="196"/>
      <c r="O4" s="197"/>
      <c r="P4" s="192"/>
      <c r="Q4" s="192"/>
      <c r="R4" s="172"/>
      <c r="S4" s="172"/>
      <c r="T4" s="172"/>
    </row>
    <row r="5" spans="1:21" s="202" customFormat="1" ht="15" customHeight="1">
      <c r="A5" s="193">
        <v>11</v>
      </c>
      <c r="B5" s="198" t="s">
        <v>128</v>
      </c>
      <c r="C5" s="193" t="s">
        <v>453</v>
      </c>
      <c r="D5" s="193"/>
      <c r="E5" s="199"/>
      <c r="F5" s="200"/>
      <c r="G5" s="200"/>
      <c r="H5" s="200"/>
      <c r="I5" s="200"/>
      <c r="J5" s="200"/>
      <c r="K5" s="200"/>
      <c r="L5" s="200"/>
      <c r="M5" s="200"/>
      <c r="N5" s="201"/>
      <c r="O5" s="200"/>
      <c r="R5" s="203"/>
      <c r="S5" s="203"/>
      <c r="T5" s="203"/>
      <c r="U5" s="198"/>
    </row>
    <row r="6" spans="1:21" s="202" customFormat="1" ht="15" customHeight="1">
      <c r="A6" s="193"/>
      <c r="C6" s="193"/>
      <c r="D6" s="193"/>
      <c r="E6" s="199"/>
      <c r="F6" s="200"/>
      <c r="G6" s="200"/>
      <c r="H6" s="200"/>
      <c r="I6" s="200"/>
      <c r="J6" s="200"/>
      <c r="K6" s="200"/>
      <c r="L6" s="200"/>
      <c r="M6" s="200"/>
      <c r="N6" s="201"/>
      <c r="O6" s="200"/>
      <c r="P6" s="204"/>
      <c r="Q6" s="204"/>
      <c r="R6" s="205"/>
      <c r="S6" s="205"/>
      <c r="T6" s="205"/>
      <c r="U6" s="198"/>
    </row>
    <row r="7" spans="1:21" s="206" customFormat="1" ht="15" customHeight="1">
      <c r="C7" s="604"/>
      <c r="D7" s="207"/>
      <c r="E7" s="208"/>
      <c r="F7" s="598" t="s">
        <v>253</v>
      </c>
      <c r="G7" s="209"/>
      <c r="H7" s="598" t="s">
        <v>11</v>
      </c>
      <c r="I7" s="209"/>
      <c r="J7" s="598" t="s">
        <v>161</v>
      </c>
      <c r="K7" s="209"/>
      <c r="L7" s="598" t="s">
        <v>162</v>
      </c>
      <c r="M7" s="209"/>
      <c r="N7" s="598" t="s">
        <v>254</v>
      </c>
      <c r="O7" s="209"/>
      <c r="P7" s="600" t="s">
        <v>121</v>
      </c>
      <c r="Q7" s="164"/>
      <c r="R7" s="51"/>
      <c r="S7" s="51"/>
      <c r="T7" s="51"/>
    </row>
    <row r="8" spans="1:21" s="206" customFormat="1" ht="15" customHeight="1">
      <c r="C8" s="604"/>
      <c r="D8" s="207"/>
      <c r="E8" s="208"/>
      <c r="F8" s="605"/>
      <c r="G8" s="210"/>
      <c r="H8" s="605"/>
      <c r="I8" s="210"/>
      <c r="J8" s="599"/>
      <c r="K8" s="210"/>
      <c r="L8" s="599"/>
      <c r="M8" s="210"/>
      <c r="N8" s="599"/>
      <c r="O8" s="209"/>
      <c r="P8" s="601"/>
      <c r="Q8" s="208"/>
      <c r="R8" s="211"/>
      <c r="S8" s="212" t="s">
        <v>73</v>
      </c>
      <c r="T8" s="212"/>
    </row>
    <row r="9" spans="1:21" s="213" customFormat="1" ht="15" customHeight="1">
      <c r="E9" s="214"/>
      <c r="F9" s="164" t="s">
        <v>155</v>
      </c>
      <c r="G9" s="215"/>
      <c r="H9" s="164" t="s">
        <v>155</v>
      </c>
      <c r="I9" s="215"/>
      <c r="J9" s="164" t="s">
        <v>155</v>
      </c>
      <c r="K9" s="215"/>
      <c r="L9" s="164" t="s">
        <v>155</v>
      </c>
      <c r="M9" s="215"/>
      <c r="N9" s="164" t="s">
        <v>155</v>
      </c>
      <c r="O9" s="216"/>
      <c r="P9" s="165" t="s">
        <v>155</v>
      </c>
      <c r="Q9" s="214"/>
      <c r="R9" s="211">
        <v>24</v>
      </c>
      <c r="S9" s="211"/>
      <c r="T9" s="211"/>
    </row>
    <row r="10" spans="1:21" s="202" customFormat="1" ht="15" customHeight="1">
      <c r="C10" s="5" t="s">
        <v>460</v>
      </c>
      <c r="D10" s="5"/>
      <c r="E10" s="199"/>
      <c r="F10" s="217"/>
      <c r="G10" s="77"/>
      <c r="H10" s="217"/>
      <c r="I10" s="77"/>
      <c r="J10" s="77"/>
      <c r="K10" s="77"/>
      <c r="L10" s="217"/>
      <c r="M10" s="77"/>
      <c r="N10" s="77"/>
      <c r="O10" s="200"/>
      <c r="P10" s="77"/>
      <c r="Q10" s="77"/>
      <c r="R10" s="78">
        <v>12</v>
      </c>
      <c r="S10" s="78"/>
      <c r="T10" s="78"/>
      <c r="U10" s="198"/>
    </row>
    <row r="11" spans="1:21" s="202" customFormat="1" ht="15" customHeight="1">
      <c r="C11" s="162" t="s">
        <v>680</v>
      </c>
      <c r="D11" s="5"/>
      <c r="E11" s="218"/>
      <c r="F11" s="77">
        <v>0</v>
      </c>
      <c r="G11" s="77"/>
      <c r="H11" s="219">
        <v>0</v>
      </c>
      <c r="I11" s="77">
        <v>0</v>
      </c>
      <c r="J11" s="219">
        <v>1505810000</v>
      </c>
      <c r="K11" s="77">
        <v>0</v>
      </c>
      <c r="L11" s="219">
        <f>2164852108+259674360</f>
        <v>2424526468</v>
      </c>
      <c r="M11" s="77">
        <v>0</v>
      </c>
      <c r="N11" s="219">
        <v>0</v>
      </c>
      <c r="O11" s="200">
        <v>0</v>
      </c>
      <c r="P11" s="219">
        <f>H11+J11+L11</f>
        <v>3930336468</v>
      </c>
      <c r="Q11" s="77"/>
      <c r="R11" s="78">
        <v>6</v>
      </c>
      <c r="S11" s="78">
        <v>0</v>
      </c>
      <c r="T11" s="78"/>
      <c r="U11" s="198"/>
    </row>
    <row r="12" spans="1:21" s="202" customFormat="1" ht="15" customHeight="1">
      <c r="C12" s="89" t="s">
        <v>681</v>
      </c>
      <c r="D12" s="5"/>
      <c r="E12" s="220"/>
      <c r="F12" s="220">
        <v>0</v>
      </c>
      <c r="G12" s="220"/>
      <c r="H12" s="220">
        <v>0</v>
      </c>
      <c r="I12" s="220"/>
      <c r="J12" s="220">
        <v>0</v>
      </c>
      <c r="K12" s="220"/>
      <c r="L12" s="220"/>
      <c r="M12" s="220"/>
      <c r="N12" s="220">
        <v>0</v>
      </c>
      <c r="O12" s="220"/>
      <c r="P12" s="220"/>
      <c r="Q12" s="220"/>
      <c r="R12" s="78">
        <v>3</v>
      </c>
      <c r="S12" s="78">
        <v>0</v>
      </c>
      <c r="T12" s="78"/>
      <c r="U12" s="198"/>
    </row>
    <row r="13" spans="1:21" s="221" customFormat="1" ht="15" customHeight="1">
      <c r="C13" s="221" t="s">
        <v>141</v>
      </c>
      <c r="D13" s="50" t="s">
        <v>425</v>
      </c>
      <c r="E13" s="222"/>
      <c r="F13" s="139">
        <v>0</v>
      </c>
      <c r="G13" s="222"/>
      <c r="H13" s="222">
        <v>0</v>
      </c>
      <c r="I13" s="222"/>
      <c r="J13" s="222">
        <v>0</v>
      </c>
      <c r="K13" s="222"/>
      <c r="L13" s="139"/>
      <c r="M13" s="222"/>
      <c r="N13" s="139">
        <v>0</v>
      </c>
      <c r="O13" s="222"/>
      <c r="P13" s="139"/>
      <c r="Q13" s="139"/>
      <c r="R13" s="78">
        <v>1</v>
      </c>
      <c r="S13" s="78">
        <v>0</v>
      </c>
      <c r="T13" s="78"/>
      <c r="U13" s="223"/>
    </row>
    <row r="14" spans="1:21" s="221" customFormat="1" ht="15" hidden="1" customHeight="1">
      <c r="C14" s="221" t="s">
        <v>141</v>
      </c>
      <c r="D14" s="50" t="s">
        <v>548</v>
      </c>
      <c r="E14" s="222"/>
      <c r="F14" s="139">
        <v>0</v>
      </c>
      <c r="G14" s="222"/>
      <c r="H14" s="222">
        <v>0</v>
      </c>
      <c r="I14" s="222"/>
      <c r="J14" s="222">
        <v>0</v>
      </c>
      <c r="K14" s="222"/>
      <c r="L14" s="139">
        <v>0</v>
      </c>
      <c r="M14" s="222"/>
      <c r="N14" s="139">
        <v>0</v>
      </c>
      <c r="O14" s="222"/>
      <c r="P14" s="139">
        <v>0</v>
      </c>
      <c r="Q14" s="139"/>
      <c r="R14" s="78">
        <v>0</v>
      </c>
      <c r="S14" s="78">
        <v>0</v>
      </c>
      <c r="T14" s="78"/>
      <c r="U14" s="223"/>
    </row>
    <row r="15" spans="1:21" s="221" customFormat="1" ht="15" hidden="1" customHeight="1">
      <c r="C15" s="221" t="s">
        <v>141</v>
      </c>
      <c r="D15" s="50" t="s">
        <v>426</v>
      </c>
      <c r="E15" s="222"/>
      <c r="F15" s="139">
        <v>0</v>
      </c>
      <c r="G15" s="222"/>
      <c r="H15" s="222">
        <v>0</v>
      </c>
      <c r="I15" s="222"/>
      <c r="J15" s="222">
        <v>0</v>
      </c>
      <c r="K15" s="222"/>
      <c r="L15" s="139">
        <v>0</v>
      </c>
      <c r="M15" s="222"/>
      <c r="N15" s="139">
        <v>0</v>
      </c>
      <c r="O15" s="222"/>
      <c r="P15" s="139">
        <v>0</v>
      </c>
      <c r="Q15" s="139"/>
      <c r="R15" s="78">
        <v>0</v>
      </c>
      <c r="S15" s="78">
        <v>0</v>
      </c>
      <c r="T15" s="78"/>
      <c r="U15" s="223"/>
    </row>
    <row r="16" spans="1:21" s="202" customFormat="1" ht="15" customHeight="1">
      <c r="C16" s="89" t="s">
        <v>682</v>
      </c>
      <c r="D16" s="5"/>
      <c r="E16" s="220"/>
      <c r="F16" s="220">
        <v>0</v>
      </c>
      <c r="G16" s="220"/>
      <c r="H16" s="220">
        <v>0</v>
      </c>
      <c r="I16" s="220"/>
      <c r="J16" s="220"/>
      <c r="K16" s="220"/>
      <c r="L16" s="220"/>
      <c r="M16" s="220"/>
      <c r="N16" s="220">
        <v>0</v>
      </c>
      <c r="O16" s="220"/>
      <c r="P16" s="77"/>
      <c r="Q16" s="220"/>
      <c r="R16" s="78">
        <v>1</v>
      </c>
      <c r="S16" s="78">
        <v>0</v>
      </c>
      <c r="T16" s="78"/>
      <c r="U16" s="198"/>
    </row>
    <row r="17" spans="3:21" s="221" customFormat="1" ht="15" hidden="1" customHeight="1">
      <c r="C17" s="221" t="s">
        <v>141</v>
      </c>
      <c r="D17" s="50" t="s">
        <v>547</v>
      </c>
      <c r="E17" s="222"/>
      <c r="F17" s="139">
        <v>0</v>
      </c>
      <c r="G17" s="222"/>
      <c r="H17" s="222">
        <v>0</v>
      </c>
      <c r="I17" s="222"/>
      <c r="J17" s="222">
        <v>0</v>
      </c>
      <c r="K17" s="222"/>
      <c r="L17" s="139">
        <v>0</v>
      </c>
      <c r="M17" s="222"/>
      <c r="N17" s="139">
        <v>0</v>
      </c>
      <c r="O17" s="222"/>
      <c r="P17" s="139">
        <v>0</v>
      </c>
      <c r="Q17" s="139"/>
      <c r="R17" s="78">
        <v>0</v>
      </c>
      <c r="S17" s="78">
        <v>0</v>
      </c>
      <c r="T17" s="78"/>
      <c r="U17" s="223"/>
    </row>
    <row r="18" spans="3:21" s="221" customFormat="1" ht="15" hidden="1" customHeight="1">
      <c r="C18" s="221" t="s">
        <v>141</v>
      </c>
      <c r="D18" s="50" t="s">
        <v>427</v>
      </c>
      <c r="E18" s="222"/>
      <c r="F18" s="139">
        <v>0</v>
      </c>
      <c r="G18" s="222"/>
      <c r="H18" s="222">
        <v>0</v>
      </c>
      <c r="I18" s="222"/>
      <c r="J18" s="222">
        <v>0</v>
      </c>
      <c r="K18" s="222"/>
      <c r="L18" s="139">
        <v>0</v>
      </c>
      <c r="M18" s="222"/>
      <c r="N18" s="139">
        <v>0</v>
      </c>
      <c r="O18" s="222"/>
      <c r="P18" s="139">
        <v>0</v>
      </c>
      <c r="Q18" s="139"/>
      <c r="R18" s="78">
        <v>0</v>
      </c>
      <c r="S18" s="78">
        <v>0</v>
      </c>
      <c r="T18" s="78"/>
      <c r="U18" s="223"/>
    </row>
    <row r="19" spans="3:21" s="221" customFormat="1" ht="15" hidden="1" customHeight="1">
      <c r="C19" s="221" t="s">
        <v>141</v>
      </c>
      <c r="D19" s="50" t="s">
        <v>419</v>
      </c>
      <c r="E19" s="222"/>
      <c r="F19" s="139">
        <v>0</v>
      </c>
      <c r="G19" s="222"/>
      <c r="H19" s="222">
        <v>0</v>
      </c>
      <c r="I19" s="222"/>
      <c r="J19" s="222">
        <v>0</v>
      </c>
      <c r="K19" s="222"/>
      <c r="L19" s="139">
        <v>0</v>
      </c>
      <c r="M19" s="222"/>
      <c r="N19" s="139">
        <v>0</v>
      </c>
      <c r="O19" s="222"/>
      <c r="P19" s="139">
        <v>0</v>
      </c>
      <c r="Q19" s="139"/>
      <c r="R19" s="78">
        <v>0</v>
      </c>
      <c r="S19" s="78">
        <v>0</v>
      </c>
      <c r="T19" s="78"/>
      <c r="U19" s="223"/>
    </row>
    <row r="20" spans="3:21" s="202" customFormat="1" ht="15" customHeight="1">
      <c r="C20" s="162" t="s">
        <v>683</v>
      </c>
      <c r="D20" s="5"/>
      <c r="E20" s="218"/>
      <c r="F20" s="219">
        <v>0</v>
      </c>
      <c r="G20" s="77"/>
      <c r="H20" s="219">
        <f>H11+H12-H16</f>
        <v>0</v>
      </c>
      <c r="I20" s="219">
        <f t="shared" ref="I20:P20" si="0">I11+I12-I16</f>
        <v>0</v>
      </c>
      <c r="J20" s="219">
        <f t="shared" si="0"/>
        <v>1505810000</v>
      </c>
      <c r="K20" s="219">
        <f t="shared" si="0"/>
        <v>0</v>
      </c>
      <c r="L20" s="219">
        <f t="shared" si="0"/>
        <v>2424526468</v>
      </c>
      <c r="M20" s="219">
        <f t="shared" si="0"/>
        <v>0</v>
      </c>
      <c r="N20" s="219">
        <f t="shared" si="0"/>
        <v>0</v>
      </c>
      <c r="O20" s="219">
        <f t="shared" si="0"/>
        <v>0</v>
      </c>
      <c r="P20" s="219">
        <f t="shared" si="0"/>
        <v>3930336468</v>
      </c>
      <c r="Q20" s="220"/>
      <c r="R20" s="78">
        <v>1</v>
      </c>
      <c r="S20" s="78">
        <v>0</v>
      </c>
      <c r="T20" s="78"/>
      <c r="U20" s="198"/>
    </row>
    <row r="21" spans="3:21" s="229" customFormat="1" ht="15" customHeight="1">
      <c r="C21" s="5" t="s">
        <v>461</v>
      </c>
      <c r="D21" s="5"/>
      <c r="E21" s="224"/>
      <c r="F21" s="225"/>
      <c r="G21" s="226"/>
      <c r="H21" s="226"/>
      <c r="I21" s="226"/>
      <c r="J21" s="226"/>
      <c r="K21" s="226"/>
      <c r="L21" s="225"/>
      <c r="M21" s="226"/>
      <c r="N21" s="225"/>
      <c r="O21" s="227"/>
      <c r="P21" s="225"/>
      <c r="Q21" s="225"/>
      <c r="R21" s="78">
        <v>24</v>
      </c>
      <c r="S21" s="78">
        <v>0</v>
      </c>
      <c r="T21" s="78"/>
      <c r="U21" s="228"/>
    </row>
    <row r="22" spans="3:21" s="202" customFormat="1" ht="15" customHeight="1">
      <c r="C22" s="162" t="s">
        <v>680</v>
      </c>
      <c r="D22" s="5"/>
      <c r="E22" s="218"/>
      <c r="F22" s="77">
        <v>0</v>
      </c>
      <c r="G22" s="77"/>
      <c r="H22" s="219"/>
      <c r="I22" s="219">
        <v>0</v>
      </c>
      <c r="J22" s="219">
        <v>1483353450</v>
      </c>
      <c r="K22" s="219">
        <v>0</v>
      </c>
      <c r="L22" s="219">
        <v>2399268739</v>
      </c>
      <c r="M22" s="436"/>
      <c r="N22" s="219"/>
      <c r="O22" s="200"/>
      <c r="P22" s="219">
        <v>3882622189</v>
      </c>
      <c r="Q22" s="77"/>
      <c r="R22" s="78">
        <v>12</v>
      </c>
      <c r="S22" s="78">
        <v>0</v>
      </c>
      <c r="T22" s="78"/>
      <c r="U22" s="198"/>
    </row>
    <row r="23" spans="3:21" s="202" customFormat="1" ht="15" customHeight="1">
      <c r="C23" s="89" t="s">
        <v>681</v>
      </c>
      <c r="D23" s="5"/>
      <c r="E23" s="218"/>
      <c r="F23" s="220">
        <v>0</v>
      </c>
      <c r="G23" s="77"/>
      <c r="H23" s="220"/>
      <c r="I23" s="220"/>
      <c r="J23" s="220"/>
      <c r="K23" s="220"/>
      <c r="L23" s="220"/>
      <c r="M23" s="220">
        <v>0</v>
      </c>
      <c r="N23" s="220">
        <v>0</v>
      </c>
      <c r="O23" s="220">
        <v>0</v>
      </c>
      <c r="P23" s="220">
        <f>P24</f>
        <v>35828294</v>
      </c>
      <c r="Q23" s="220"/>
      <c r="R23" s="78">
        <v>6</v>
      </c>
      <c r="S23" s="78">
        <v>0</v>
      </c>
      <c r="T23" s="78"/>
      <c r="U23" s="198"/>
    </row>
    <row r="24" spans="3:21" s="202" customFormat="1" ht="15" customHeight="1">
      <c r="C24" s="202" t="s">
        <v>141</v>
      </c>
      <c r="D24" s="65" t="s">
        <v>428</v>
      </c>
      <c r="E24" s="230"/>
      <c r="F24" s="222">
        <v>0</v>
      </c>
      <c r="G24" s="139"/>
      <c r="H24" s="222">
        <v>0</v>
      </c>
      <c r="I24" s="222">
        <f>$P$24/$P$22*I22</f>
        <v>0</v>
      </c>
      <c r="J24" s="222">
        <v>22456550</v>
      </c>
      <c r="K24" s="222">
        <v>0</v>
      </c>
      <c r="L24" s="222">
        <v>13371744</v>
      </c>
      <c r="M24" s="222">
        <v>0</v>
      </c>
      <c r="N24" s="222"/>
      <c r="O24" s="231"/>
      <c r="P24" s="222">
        <v>35828294</v>
      </c>
      <c r="Q24" s="222"/>
      <c r="R24" s="78">
        <v>1</v>
      </c>
      <c r="S24" s="78">
        <v>0</v>
      </c>
      <c r="T24" s="78"/>
      <c r="U24" s="198"/>
    </row>
    <row r="25" spans="3:21" s="202" customFormat="1" ht="15" customHeight="1">
      <c r="C25" s="202" t="s">
        <v>141</v>
      </c>
      <c r="D25" s="65" t="s">
        <v>669</v>
      </c>
      <c r="E25" s="230"/>
      <c r="F25" s="222">
        <v>0</v>
      </c>
      <c r="G25" s="139"/>
      <c r="H25" s="139">
        <v>0</v>
      </c>
      <c r="I25" s="139"/>
      <c r="J25" s="139">
        <v>0</v>
      </c>
      <c r="K25" s="139"/>
      <c r="L25" s="222"/>
      <c r="M25" s="139"/>
      <c r="N25" s="222"/>
      <c r="O25" s="231"/>
      <c r="P25" s="222"/>
      <c r="Q25" s="222"/>
      <c r="R25" s="78">
        <v>1</v>
      </c>
      <c r="S25" s="78">
        <v>0</v>
      </c>
      <c r="T25" s="78"/>
      <c r="U25" s="198"/>
    </row>
    <row r="26" spans="3:21" s="229" customFormat="1" ht="15" customHeight="1">
      <c r="C26" s="89" t="s">
        <v>682</v>
      </c>
      <c r="D26" s="29"/>
      <c r="E26" s="224"/>
      <c r="F26" s="220">
        <v>0</v>
      </c>
      <c r="G26" s="77"/>
      <c r="H26" s="232"/>
      <c r="I26" s="220">
        <v>0</v>
      </c>
      <c r="J26" s="220">
        <v>0</v>
      </c>
      <c r="K26" s="220">
        <v>0</v>
      </c>
      <c r="L26" s="220">
        <v>0</v>
      </c>
      <c r="M26" s="220">
        <v>0</v>
      </c>
      <c r="N26" s="220">
        <v>0</v>
      </c>
      <c r="O26" s="220">
        <v>0</v>
      </c>
      <c r="P26" s="232"/>
      <c r="Q26" s="220"/>
      <c r="R26" s="78">
        <v>2</v>
      </c>
      <c r="S26" s="78">
        <v>0</v>
      </c>
      <c r="T26" s="78"/>
      <c r="U26" s="228"/>
    </row>
    <row r="27" spans="3:21" s="221" customFormat="1" ht="15" hidden="1" customHeight="1">
      <c r="C27" s="221" t="s">
        <v>141</v>
      </c>
      <c r="D27" s="50" t="s">
        <v>547</v>
      </c>
      <c r="E27" s="230"/>
      <c r="F27" s="222">
        <v>0</v>
      </c>
      <c r="G27" s="139"/>
      <c r="H27" s="139">
        <v>0</v>
      </c>
      <c r="I27" s="139"/>
      <c r="J27" s="139">
        <v>0</v>
      </c>
      <c r="K27" s="139"/>
      <c r="L27" s="222">
        <v>0</v>
      </c>
      <c r="M27" s="139"/>
      <c r="N27" s="222">
        <v>0</v>
      </c>
      <c r="O27" s="231"/>
      <c r="P27" s="222">
        <v>0</v>
      </c>
      <c r="Q27" s="222"/>
      <c r="R27" s="78">
        <v>0</v>
      </c>
      <c r="S27" s="78">
        <v>0</v>
      </c>
      <c r="T27" s="78"/>
      <c r="U27" s="223"/>
    </row>
    <row r="28" spans="3:21" s="221" customFormat="1" ht="15" hidden="1" customHeight="1">
      <c r="C28" s="221" t="s">
        <v>141</v>
      </c>
      <c r="D28" s="65" t="s">
        <v>427</v>
      </c>
      <c r="E28" s="230"/>
      <c r="F28" s="222">
        <v>0</v>
      </c>
      <c r="G28" s="139"/>
      <c r="H28" s="139">
        <v>0</v>
      </c>
      <c r="I28" s="139"/>
      <c r="J28" s="139">
        <v>0</v>
      </c>
      <c r="K28" s="139"/>
      <c r="L28" s="222">
        <v>0</v>
      </c>
      <c r="M28" s="139"/>
      <c r="N28" s="222">
        <v>0</v>
      </c>
      <c r="O28" s="231"/>
      <c r="P28" s="222">
        <v>0</v>
      </c>
      <c r="Q28" s="222"/>
      <c r="R28" s="78">
        <v>0</v>
      </c>
      <c r="S28" s="78">
        <v>0</v>
      </c>
      <c r="T28" s="78"/>
      <c r="U28" s="223"/>
    </row>
    <row r="29" spans="3:21" s="221" customFormat="1" ht="15" customHeight="1">
      <c r="C29" s="221" t="s">
        <v>141</v>
      </c>
      <c r="D29" s="65" t="s">
        <v>670</v>
      </c>
      <c r="E29" s="230"/>
      <c r="F29" s="222">
        <v>0</v>
      </c>
      <c r="G29" s="139"/>
      <c r="H29" s="163"/>
      <c r="I29" s="139"/>
      <c r="J29" s="139">
        <v>0</v>
      </c>
      <c r="K29" s="139"/>
      <c r="L29" s="222"/>
      <c r="M29" s="139"/>
      <c r="N29" s="222">
        <v>0</v>
      </c>
      <c r="O29" s="231"/>
      <c r="P29" s="233"/>
      <c r="Q29" s="222"/>
      <c r="R29" s="78">
        <v>1</v>
      </c>
      <c r="S29" s="78">
        <v>0</v>
      </c>
      <c r="T29" s="78"/>
      <c r="U29" s="223"/>
    </row>
    <row r="30" spans="3:21" s="202" customFormat="1" ht="15" customHeight="1">
      <c r="C30" s="162" t="s">
        <v>683</v>
      </c>
      <c r="D30" s="5"/>
      <c r="E30" s="218"/>
      <c r="F30" s="219">
        <v>0</v>
      </c>
      <c r="G30" s="77"/>
      <c r="H30" s="219">
        <v>0</v>
      </c>
      <c r="I30" s="219">
        <f>I22+I24</f>
        <v>0</v>
      </c>
      <c r="J30" s="219">
        <v>1505810000</v>
      </c>
      <c r="K30" s="219">
        <v>0</v>
      </c>
      <c r="L30" s="219">
        <v>2412640483</v>
      </c>
      <c r="M30" s="77"/>
      <c r="N30" s="219"/>
      <c r="O30" s="200"/>
      <c r="P30" s="219">
        <v>3918450483</v>
      </c>
      <c r="Q30" s="220"/>
      <c r="R30" s="78">
        <v>1</v>
      </c>
      <c r="S30" s="78">
        <v>0</v>
      </c>
      <c r="T30" s="78"/>
      <c r="U30" s="198"/>
    </row>
    <row r="31" spans="3:21" s="202" customFormat="1" ht="15" customHeight="1">
      <c r="C31" s="5" t="s">
        <v>462</v>
      </c>
      <c r="D31" s="5"/>
      <c r="E31" s="218"/>
      <c r="F31" s="222"/>
      <c r="G31" s="77"/>
      <c r="H31" s="77"/>
      <c r="I31" s="77"/>
      <c r="J31" s="77"/>
      <c r="K31" s="77"/>
      <c r="L31" s="222"/>
      <c r="M31" s="77"/>
      <c r="N31" s="77"/>
      <c r="O31" s="200"/>
      <c r="P31" s="77"/>
      <c r="Q31" s="77"/>
      <c r="R31" s="78">
        <v>2</v>
      </c>
      <c r="S31" s="78">
        <v>0</v>
      </c>
      <c r="T31" s="78"/>
      <c r="U31" s="198"/>
    </row>
    <row r="32" spans="3:21" s="202" customFormat="1" ht="15" customHeight="1">
      <c r="C32" s="162" t="s">
        <v>680</v>
      </c>
      <c r="D32" s="5"/>
      <c r="E32" s="218"/>
      <c r="F32" s="77">
        <v>0</v>
      </c>
      <c r="G32" s="77"/>
      <c r="H32" s="77">
        <v>0</v>
      </c>
      <c r="I32" s="77">
        <f t="shared" ref="I32:O32" si="1">I11-I22</f>
        <v>0</v>
      </c>
      <c r="J32" s="77">
        <v>22456550</v>
      </c>
      <c r="K32" s="77">
        <v>0</v>
      </c>
      <c r="L32" s="77">
        <v>25257729</v>
      </c>
      <c r="M32" s="77">
        <v>0</v>
      </c>
      <c r="N32" s="77">
        <v>0</v>
      </c>
      <c r="O32" s="77">
        <v>0</v>
      </c>
      <c r="P32" s="77">
        <v>47714279</v>
      </c>
      <c r="Q32" s="77"/>
      <c r="R32" s="78">
        <v>1</v>
      </c>
      <c r="S32" s="78">
        <v>0</v>
      </c>
      <c r="T32" s="78"/>
      <c r="U32" s="198"/>
    </row>
    <row r="33" spans="3:24" s="202" customFormat="1" ht="15" customHeight="1" thickBot="1">
      <c r="C33" s="162" t="s">
        <v>683</v>
      </c>
      <c r="D33" s="5"/>
      <c r="E33" s="218"/>
      <c r="F33" s="144">
        <v>0</v>
      </c>
      <c r="G33" s="77"/>
      <c r="H33" s="144">
        <v>0</v>
      </c>
      <c r="I33" s="144">
        <f t="shared" ref="I33:O33" si="2">I20-I30</f>
        <v>0</v>
      </c>
      <c r="J33" s="144">
        <f>J20-J30</f>
        <v>0</v>
      </c>
      <c r="K33" s="144">
        <f t="shared" si="2"/>
        <v>0</v>
      </c>
      <c r="L33" s="144">
        <f>L20-L30</f>
        <v>11885985</v>
      </c>
      <c r="M33" s="144">
        <f t="shared" si="2"/>
        <v>0</v>
      </c>
      <c r="N33" s="144">
        <f t="shared" si="2"/>
        <v>0</v>
      </c>
      <c r="O33" s="144">
        <f t="shared" si="2"/>
        <v>0</v>
      </c>
      <c r="P33" s="144">
        <f>P20-P30</f>
        <v>11885985</v>
      </c>
      <c r="Q33" s="77"/>
      <c r="R33" s="78">
        <v>1</v>
      </c>
      <c r="S33" s="78">
        <v>0</v>
      </c>
      <c r="T33" s="78"/>
      <c r="U33" s="198"/>
    </row>
    <row r="34" spans="3:24" s="237" customFormat="1" ht="15" hidden="1" customHeight="1" outlineLevel="1" thickTop="1">
      <c r="C34" s="6" t="s">
        <v>275</v>
      </c>
      <c r="D34" s="6"/>
      <c r="E34" s="234"/>
      <c r="F34" s="235"/>
      <c r="G34" s="173"/>
      <c r="H34" s="173"/>
      <c r="I34" s="173"/>
      <c r="J34" s="173"/>
      <c r="K34" s="173"/>
      <c r="L34" s="235"/>
      <c r="M34" s="173"/>
      <c r="N34" s="173"/>
      <c r="O34" s="174"/>
      <c r="P34" s="173"/>
      <c r="Q34" s="173"/>
      <c r="R34" s="236"/>
      <c r="S34" s="78">
        <v>0</v>
      </c>
      <c r="T34" s="78"/>
      <c r="U34" s="198"/>
      <c r="V34" s="202"/>
      <c r="W34" s="202"/>
      <c r="X34" s="202"/>
    </row>
    <row r="35" spans="3:24" s="237" customFormat="1" ht="15" hidden="1" customHeight="1" outlineLevel="1">
      <c r="C35" s="85" t="s">
        <v>141</v>
      </c>
      <c r="D35" s="145" t="s">
        <v>684</v>
      </c>
      <c r="F35" s="235"/>
      <c r="G35" s="173"/>
      <c r="H35" s="173"/>
      <c r="I35" s="173"/>
      <c r="J35" s="173"/>
      <c r="K35" s="173"/>
      <c r="L35" s="235"/>
      <c r="M35" s="173"/>
      <c r="N35" s="173"/>
      <c r="O35" s="174"/>
      <c r="P35" s="173"/>
      <c r="Q35" s="173"/>
      <c r="R35" s="236"/>
      <c r="S35" s="78">
        <v>0</v>
      </c>
      <c r="T35" s="78"/>
      <c r="U35" s="198"/>
      <c r="V35" s="202"/>
      <c r="W35" s="202"/>
      <c r="X35" s="202"/>
    </row>
    <row r="36" spans="3:24" s="241" customFormat="1" ht="15" hidden="1" customHeight="1" outlineLevel="1">
      <c r="C36" s="85" t="s">
        <v>141</v>
      </c>
      <c r="D36" s="145" t="s">
        <v>685</v>
      </c>
      <c r="E36" s="238"/>
      <c r="F36" s="238"/>
      <c r="G36" s="238"/>
      <c r="H36" s="238"/>
      <c r="I36" s="238"/>
      <c r="J36" s="238"/>
      <c r="K36" s="238"/>
      <c r="L36" s="238"/>
      <c r="M36" s="238"/>
      <c r="N36" s="238"/>
      <c r="O36" s="238"/>
      <c r="P36" s="239"/>
      <c r="Q36" s="239"/>
      <c r="R36" s="240"/>
      <c r="S36" s="78">
        <v>0</v>
      </c>
      <c r="T36" s="78"/>
      <c r="U36" s="223"/>
      <c r="V36" s="221"/>
      <c r="W36" s="221"/>
      <c r="X36" s="221"/>
    </row>
    <row r="37" spans="3:24" s="241" customFormat="1" ht="15" hidden="1" customHeight="1" outlineLevel="1">
      <c r="C37" s="85" t="s">
        <v>141</v>
      </c>
      <c r="D37" s="145" t="s">
        <v>686</v>
      </c>
      <c r="E37" s="238"/>
      <c r="F37" s="238"/>
      <c r="G37" s="238"/>
      <c r="H37" s="238"/>
      <c r="I37" s="238"/>
      <c r="J37" s="238"/>
      <c r="K37" s="238"/>
      <c r="L37" s="238"/>
      <c r="M37" s="238"/>
      <c r="N37" s="238"/>
      <c r="O37" s="238"/>
      <c r="P37" s="239"/>
      <c r="Q37" s="239"/>
      <c r="R37" s="240"/>
      <c r="S37" s="78">
        <v>0</v>
      </c>
      <c r="T37" s="78"/>
      <c r="U37" s="223"/>
      <c r="V37" s="221"/>
      <c r="W37" s="221"/>
      <c r="X37" s="221"/>
    </row>
    <row r="38" spans="3:24" s="249" customFormat="1" ht="15" hidden="1" customHeight="1" outlineLevel="1">
      <c r="C38" s="85" t="s">
        <v>141</v>
      </c>
      <c r="D38" s="145" t="s">
        <v>543</v>
      </c>
      <c r="E38" s="234"/>
      <c r="F38" s="242"/>
      <c r="G38" s="243"/>
      <c r="H38" s="243"/>
      <c r="I38" s="243"/>
      <c r="J38" s="243"/>
      <c r="K38" s="243"/>
      <c r="L38" s="242"/>
      <c r="M38" s="243"/>
      <c r="N38" s="244"/>
      <c r="O38" s="245"/>
      <c r="P38" s="244"/>
      <c r="Q38" s="244"/>
      <c r="R38" s="246"/>
      <c r="S38" s="78">
        <v>0</v>
      </c>
      <c r="T38" s="78"/>
      <c r="U38" s="247"/>
      <c r="V38" s="248"/>
      <c r="W38" s="248"/>
      <c r="X38" s="248"/>
    </row>
    <row r="39" spans="3:24" ht="13.5" hidden="1" outlineLevel="1" thickTop="1">
      <c r="C39" s="85" t="s">
        <v>141</v>
      </c>
      <c r="D39" s="145" t="s">
        <v>544</v>
      </c>
      <c r="S39" s="78">
        <v>0</v>
      </c>
      <c r="T39" s="78"/>
    </row>
    <row r="40" spans="3:24" ht="13.5" collapsed="1" thickTop="1"/>
    <row r="46" spans="3:24">
      <c r="N46" s="252"/>
    </row>
  </sheetData>
  <autoFilter ref="R8:R39">
    <filterColumn colId="0">
      <customFilters and="1">
        <customFilter operator="notEqual" val="0"/>
      </customFilters>
    </filterColumn>
  </autoFilter>
  <mergeCells count="9">
    <mergeCell ref="N7:N8"/>
    <mergeCell ref="P7:P8"/>
    <mergeCell ref="A2:F3"/>
    <mergeCell ref="C7:C8"/>
    <mergeCell ref="F7:F8"/>
    <mergeCell ref="H7:H8"/>
    <mergeCell ref="J7:J8"/>
    <mergeCell ref="L7:L8"/>
    <mergeCell ref="N3:P3"/>
  </mergeCells>
  <conditionalFormatting sqref="C11:P11 C30:P30 C32:P33 C20:P20 C22:P22">
    <cfRule type="expression" dxfId="3" priority="4" stopIfTrue="1">
      <formula>OR(VALUE(#REF!)&lt;&gt;0,VALUE(#REF!)&lt;&gt;0)</formula>
    </cfRule>
  </conditionalFormatting>
  <conditionalFormatting sqref="J22:P22">
    <cfRule type="expression" dxfId="2" priority="3" stopIfTrue="1">
      <formula>OR(VALUE(#REF!)&lt;&gt;0,VALUE(#REF!)&lt;&gt;0)</formula>
    </cfRule>
  </conditionalFormatting>
  <conditionalFormatting sqref="J22:P22">
    <cfRule type="expression" dxfId="1" priority="2" stopIfTrue="1">
      <formula>OR(VALUE(#REF!)&lt;&gt;0,VALUE(#REF!)&lt;&gt;0)</formula>
    </cfRule>
  </conditionalFormatting>
  <conditionalFormatting sqref="J22:P22">
    <cfRule type="expression" dxfId="0" priority="1" stopIfTrue="1">
      <formula>OR(VALUE(#REF!)&lt;&gt;0,VALUE(#REF!)&lt;&gt;0)</formula>
    </cfRule>
  </conditionalFormatting>
  <pageMargins left="0.78740157480314998" right="0.59055118110236204" top="0.98425196850393704" bottom="0.59055118110236204" header="0.196850393700787" footer="0.39370078740157499"/>
  <pageSetup paperSize="9" firstPageNumber="18" fitToHeight="10"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19"/>
  <dimension ref="A1:C41"/>
  <sheetViews>
    <sheetView workbookViewId="0"/>
  </sheetViews>
  <sheetFormatPr defaultRowHeight="12.75"/>
  <cols>
    <col min="1" max="1" width="29.85546875" style="1" customWidth="1"/>
    <col min="2" max="2" width="1.28515625" style="1" customWidth="1"/>
    <col min="3" max="3" width="32.140625" style="1" customWidth="1"/>
    <col min="4" max="16384" width="9.140625" style="1"/>
  </cols>
  <sheetData>
    <row r="1" spans="1:3">
      <c r="A1" s="2"/>
      <c r="C1" s="2"/>
    </row>
    <row r="2" spans="1:3" ht="13.5" thickBot="1">
      <c r="A2" s="2"/>
    </row>
    <row r="3" spans="1:3" ht="13.5" thickBot="1">
      <c r="A3" s="2"/>
      <c r="C3" s="2"/>
    </row>
    <row r="4" spans="1:3">
      <c r="A4" s="2"/>
      <c r="C4" s="2"/>
    </row>
    <row r="5" spans="1:3">
      <c r="C5" s="2"/>
    </row>
    <row r="6" spans="1:3" ht="13.5" thickBot="1">
      <c r="C6" s="2"/>
    </row>
    <row r="7" spans="1:3">
      <c r="A7" s="2"/>
      <c r="C7" s="2"/>
    </row>
    <row r="8" spans="1:3">
      <c r="A8" s="2"/>
      <c r="C8" s="2"/>
    </row>
    <row r="9" spans="1:3">
      <c r="A9" s="3"/>
      <c r="C9" s="2"/>
    </row>
    <row r="10" spans="1:3">
      <c r="A10" s="2"/>
      <c r="C10" s="2"/>
    </row>
    <row r="11" spans="1:3" ht="13.5" thickBot="1">
      <c r="A11" s="3"/>
      <c r="C11" s="2"/>
    </row>
    <row r="12" spans="1:3">
      <c r="C12" s="2"/>
    </row>
    <row r="13" spans="1:3" ht="13.5" thickBot="1">
      <c r="C13" s="2"/>
    </row>
    <row r="14" spans="1:3" ht="13.5" thickBot="1">
      <c r="A14" s="2"/>
      <c r="C14" s="3"/>
    </row>
    <row r="15" spans="1:3">
      <c r="A15" s="2"/>
    </row>
    <row r="16" spans="1:3" ht="13.5" thickBot="1">
      <c r="A16" s="2"/>
    </row>
    <row r="17" spans="1:3" ht="13.5" thickBot="1">
      <c r="A17" s="3"/>
      <c r="C17" s="2"/>
    </row>
    <row r="18" spans="1:3">
      <c r="C18" s="2"/>
    </row>
    <row r="19" spans="1:3">
      <c r="C19" s="2"/>
    </row>
    <row r="20" spans="1:3">
      <c r="A20" s="3"/>
      <c r="C20" s="2"/>
    </row>
    <row r="21" spans="1:3">
      <c r="A21" s="3"/>
      <c r="C21" s="2"/>
    </row>
    <row r="22" spans="1:3">
      <c r="A22" s="2"/>
      <c r="C22" s="2"/>
    </row>
    <row r="23" spans="1:3">
      <c r="A23" s="2"/>
      <c r="C23" s="3"/>
    </row>
    <row r="24" spans="1:3">
      <c r="A24" s="2"/>
    </row>
    <row r="25" spans="1:3">
      <c r="A25" s="2"/>
    </row>
    <row r="26" spans="1:3" ht="13.5" thickBot="1">
      <c r="A26" s="2"/>
      <c r="C26" s="3"/>
    </row>
    <row r="27" spans="1:3">
      <c r="A27" s="2"/>
      <c r="C27" s="2"/>
    </row>
    <row r="28" spans="1:3">
      <c r="A28" s="2"/>
      <c r="C28" s="2"/>
    </row>
    <row r="29" spans="1:3">
      <c r="A29" s="2"/>
      <c r="C29" s="2"/>
    </row>
    <row r="30" spans="1:3">
      <c r="A30" s="2"/>
      <c r="C30" s="2"/>
    </row>
    <row r="31" spans="1:3">
      <c r="A31" s="2"/>
      <c r="C31" s="2"/>
    </row>
    <row r="32" spans="1:3">
      <c r="A32" s="2"/>
      <c r="C32" s="2"/>
    </row>
    <row r="33" spans="1:3">
      <c r="A33" s="2"/>
      <c r="C33" s="2"/>
    </row>
    <row r="34" spans="1:3">
      <c r="A34" s="2"/>
      <c r="C34" s="2"/>
    </row>
    <row r="35" spans="1:3">
      <c r="A35" s="2"/>
      <c r="C35" s="2"/>
    </row>
    <row r="36" spans="1:3">
      <c r="A36" s="2"/>
      <c r="C36" s="3"/>
    </row>
    <row r="37" spans="1:3">
      <c r="A37" s="2"/>
    </row>
    <row r="38" spans="1:3">
      <c r="A38" s="2"/>
    </row>
    <row r="39" spans="1:3">
      <c r="A39" s="2"/>
      <c r="C39" s="3"/>
    </row>
    <row r="40" spans="1:3">
      <c r="A40" s="2"/>
      <c r="C40" s="2"/>
    </row>
    <row r="41" spans="1:3">
      <c r="A41" s="3"/>
      <c r="C41" s="3"/>
    </row>
  </sheetData>
  <sheetProtection password="8863" sheet="1" objects="1"/>
  <phoneticPr fontId="58" type="noConversion"/>
  <pageMargins left="0.75" right="0.75" top="1" bottom="1" header="0.5" footer="0.5"/>
  <pageSetup paperSize="9" orientation="portrait" r:id="rId1"/>
  <headerFooter alignWithMargins="0"/>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0ZD+EBLtI/ikHRvPmk1JiTVxIaE=</DigestValue>
    </Reference>
    <Reference URI="#idOfficeObject" Type="http://www.w3.org/2000/09/xmldsig#Object">
      <DigestMethod Algorithm="http://www.w3.org/2000/09/xmldsig#sha1"/>
      <DigestValue>XycThqBMNf9Rr7m3DXrHmekj9Mg=</DigestValue>
    </Reference>
  </SignedInfo>
  <SignatureValue>
    V3vsy15V+29tNCCIpq1Tyh81JQkk9rwT7ULfLNB/IQ71l0izGgCyAG9hgjQu14LRmdSlFgVd
    01K01VlSpbn3WbbWKGmGe7R6yFYleJ4u1DS4Evg/ZvVofzBs7QWh3W3I/pFOfm4XZbUNbv9+
    36JRIFYkQB3DMxjzWNZRnEeiZT8=
  </SignatureValue>
  <KeyInfo>
    <KeyValue>
      <RSAKeyValue>
        <Modulus>
            k2VarwvTPrYQxS5vJCFD7KWTHjR/fZuLBLbiHw6i9eV+KgqaGWlAYC1r5upG6Hgh15OLWcG/
            bmnHKS6NKB/uvw3Slhss+7ymu4R8KTF13l1vmbP+2iQROb5eusg+i6f0feNmV+Nn6sSLe1Xw
            VPKDRM4jI/fpyLwwV/ZKsy37JrM=
          </Modulus>
        <Exponent>AQAB</Exponent>
      </RSAKeyValue>
    </KeyValue>
    <X509Data>
      <X509Certificate>
          MIIB5jCCAVOgAwIBAgIQfsVp0FjQJYJNSRdTbBhetDAJBgUrDgMCHQUAMC0xHDAaBgNVBAMT
          E1ZpZXQgVGluIFNlY3VyaXRpZXMxDTALBgNVBAoTBFZUU1MwHhcNMTUwMjAyMDIyMTU1WhcN
          MTYwMjAyMDgyMTU1WjAtMRwwGgYDVQQDExNWaWV0IFRpbiBTZWN1cml0aWVzMQ0wCwYDVQQK
          EwRWVFNTMIGfMA0GCSqGSIb3DQEBAQUAA4GNADCBiQKBgQCTZVqvC9M+thDFLm8kIUPspZMe
          NH99m4sEtuIfDqL15X4qCpoZaUBgLWvm6kboeCHXk4tZwb9uaccpLo0oH+6/DdKWGyz7vKa7
          hHwpMXXeXW+Zs/7aJBE5vl66yD6Lp/R942ZX42fqxIt7VfBU8oNEziMj9+nIvDBX9kqzLfsm
          swIDAQABow8wDTALBgNVHQ8EBAMCBsAwCQYFKw4DAh0FAAOBgQAX3/nKoxacV1yCy6SFOwvX
          S46zEBOOgdpZCx6NWqflQFCyLG5xoPCqr3Ib6BdvrbGvOx0zdEAKzi5EgtCT536d0hR0+uXt
          fvO5Dafl8GsJJ1c2UkdvaI4CP+XmJEJFiDM33s71MWwpS5NnxV/cYx974CF1i9aHGmmT2frj
          CqgEug==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CRs0yv6R3SjQt8GZVQDm3m2r65Q=</DigestValue>
      </Reference>
      <Reference URI="/xl/calcChain.xml?ContentType=application/vnd.openxmlformats-officedocument.spreadsheetml.calcChain+xml">
        <DigestMethod Algorithm="http://www.w3.org/2000/09/xmldsig#sha1"/>
        <DigestValue>+6nNiMFr7JhsDdOEv2vMbGYhhas=</DigestValue>
      </Reference>
      <Reference URI="/xl/comments1.xml?ContentType=application/vnd.openxmlformats-officedocument.spreadsheetml.comments+xml">
        <DigestMethod Algorithm="http://www.w3.org/2000/09/xmldsig#sha1"/>
        <DigestValue>r2mZGC2cywQX78bIQqdsuUlhmPY=</DigestValue>
      </Reference>
      <Reference URI="/xl/drawings/drawing1.xml?ContentType=application/vnd.openxmlformats-officedocument.drawing+xml">
        <DigestMethod Algorithm="http://www.w3.org/2000/09/xmldsig#sha1"/>
        <DigestValue>LosEWLrbdXv4+RZnZmdqMmMu9/c=</DigestValue>
      </Reference>
      <Reference URI="/xl/drawings/drawing2.xml?ContentType=application/vnd.openxmlformats-officedocument.drawing+xml">
        <DigestMethod Algorithm="http://www.w3.org/2000/09/xmldsig#sha1"/>
        <DigestValue>NWnrfyCBWrALH15tSts0oKAi7Es=</DigestValue>
      </Reference>
      <Reference URI="/xl/drawings/vmlDrawing1.vml?ContentType=application/vnd.openxmlformats-officedocument.vmlDrawing">
        <DigestMethod Algorithm="http://www.w3.org/2000/09/xmldsig#sha1"/>
        <DigestValue>AV4owsGrHNOnnhVnM8JBeD74w8w=</DigestValue>
      </Reference>
      <Reference URI="/xl/externalLinks/externalLink1.xml?ContentType=application/vnd.openxmlformats-officedocument.spreadsheetml.externalLink+xml">
        <DigestMethod Algorithm="http://www.w3.org/2000/09/xmldsig#sha1"/>
        <DigestValue>ZZA6+O6iRk51wkAIjeRBftzHZG8=</DigestValue>
      </Reference>
      <Reference URI="/xl/externalLinks/externalLink2.xml?ContentType=application/vnd.openxmlformats-officedocument.spreadsheetml.externalLink+xml">
        <DigestMethod Algorithm="http://www.w3.org/2000/09/xmldsig#sha1"/>
        <DigestValue>L6Lo/+/XqcoEID9M1N9A0XQjFFQ=</DigestValue>
      </Reference>
      <Reference URI="/xl/externalLinks/externalLink3.xml?ContentType=application/vnd.openxmlformats-officedocument.spreadsheetml.externalLink+xml">
        <DigestMethod Algorithm="http://www.w3.org/2000/09/xmldsig#sha1"/>
        <DigestValue>lfOwkthzDBkt4ZectThRH+O+15Y=</DigestValue>
      </Reference>
      <Reference URI="/xl/externalLinks/externalLink4.xml?ContentType=application/vnd.openxmlformats-officedocument.spreadsheetml.externalLink+xml">
        <DigestMethod Algorithm="http://www.w3.org/2000/09/xmldsig#sha1"/>
        <DigestValue>hv8+eUTJmlRjp7hNeytCo2xyDrs=</DigestValue>
      </Reference>
      <Reference URI="/xl/printerSettings/printerSettings1.bin?ContentType=application/vnd.openxmlformats-officedocument.spreadsheetml.printerSettings">
        <DigestMethod Algorithm="http://www.w3.org/2000/09/xmldsig#sha1"/>
        <DigestValue>4KTo4TO37cdPhIBCGNDFHC9kT10=</DigestValue>
      </Reference>
      <Reference URI="/xl/printerSettings/printerSettings2.bin?ContentType=application/vnd.openxmlformats-officedocument.spreadsheetml.printerSettings">
        <DigestMethod Algorithm="http://www.w3.org/2000/09/xmldsig#sha1"/>
        <DigestValue>nPH0V0oMRoWyEKIzI5n3B3bPkLA=</DigestValue>
      </Reference>
      <Reference URI="/xl/printerSettings/printerSettings3.bin?ContentType=application/vnd.openxmlformats-officedocument.spreadsheetml.printerSettings">
        <DigestMethod Algorithm="http://www.w3.org/2000/09/xmldsig#sha1"/>
        <DigestValue>QmORn3C2Rp4VR7ONGVpcMn4vmCw=</DigestValue>
      </Reference>
      <Reference URI="/xl/printerSettings/printerSettings4.bin?ContentType=application/vnd.openxmlformats-officedocument.spreadsheetml.printerSettings">
        <DigestMethod Algorithm="http://www.w3.org/2000/09/xmldsig#sha1"/>
        <DigestValue>GMtc4/F/yJic9k6VcesZs/x+Rw4=</DigestValue>
      </Reference>
      <Reference URI="/xl/printerSettings/printerSettings5.bin?ContentType=application/vnd.openxmlformats-officedocument.spreadsheetml.printerSettings">
        <DigestMethod Algorithm="http://www.w3.org/2000/09/xmldsig#sha1"/>
        <DigestValue>8qGm+7FN0iSG/9kBcpFWkXY8zKA=</DigestValue>
      </Reference>
      <Reference URI="/xl/printerSettings/printerSettings6.bin?ContentType=application/vnd.openxmlformats-officedocument.spreadsheetml.printerSettings">
        <DigestMethod Algorithm="http://www.w3.org/2000/09/xmldsig#sha1"/>
        <DigestValue>1/cu8ZfjRQzROVaF73rCcQz5bPA=</DigestValue>
      </Reference>
      <Reference URI="/xl/printerSettings/printerSettings7.bin?ContentType=application/vnd.openxmlformats-officedocument.spreadsheetml.printerSettings">
        <DigestMethod Algorithm="http://www.w3.org/2000/09/xmldsig#sha1"/>
        <DigestValue>prLLQpOmt0lQBUm6IlrXyPU38gA=</DigestValue>
      </Reference>
      <Reference URI="/xl/sharedStrings.xml?ContentType=application/vnd.openxmlformats-officedocument.spreadsheetml.sharedStrings+xml">
        <DigestMethod Algorithm="http://www.w3.org/2000/09/xmldsig#sha1"/>
        <DigestValue>SqAoZGK2rSHK+GA7Js/mOGGPM+k=</DigestValue>
      </Reference>
      <Reference URI="/xl/styles.xml?ContentType=application/vnd.openxmlformats-officedocument.spreadsheetml.styles+xml">
        <DigestMethod Algorithm="http://www.w3.org/2000/09/xmldsig#sha1"/>
        <DigestValue>4St2jWS0TFhq5g1cRUMLHWRD6CQ=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Uf7GdePx0h2GlouNrEgMajzMRco=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zLRvNwrd4bVUEaCv+Z+U31kp18Q=</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RIo6HdAd2YOVrnJQ5nTFrq3CvtE=</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GGoQ0GS6304bWHPr8uknz4SZ5dQ=</DigestValue>
      </Reference>
      <Reference URI="/xl/worksheets/sheet2.xml?ContentType=application/vnd.openxmlformats-officedocument.spreadsheetml.worksheet+xml">
        <DigestMethod Algorithm="http://www.w3.org/2000/09/xmldsig#sha1"/>
        <DigestValue>q9LnUCIQUWuPZNYPC20IupEYtpM=</DigestValue>
      </Reference>
      <Reference URI="/xl/worksheets/sheet3.xml?ContentType=application/vnd.openxmlformats-officedocument.spreadsheetml.worksheet+xml">
        <DigestMethod Algorithm="http://www.w3.org/2000/09/xmldsig#sha1"/>
        <DigestValue>WZRbqmXGIBC70Au0aL5WcsubehQ=</DigestValue>
      </Reference>
      <Reference URI="/xl/worksheets/sheet4.xml?ContentType=application/vnd.openxmlformats-officedocument.spreadsheetml.worksheet+xml">
        <DigestMethod Algorithm="http://www.w3.org/2000/09/xmldsig#sha1"/>
        <DigestValue>blu4CMsILw2ID7fmrw7wUDRYYLM=</DigestValue>
      </Reference>
      <Reference URI="/xl/worksheets/sheet5.xml?ContentType=application/vnd.openxmlformats-officedocument.spreadsheetml.worksheet+xml">
        <DigestMethod Algorithm="http://www.w3.org/2000/09/xmldsig#sha1"/>
        <DigestValue>dBExltzEify9oSC1LSbP87WTYRE=</DigestValue>
      </Reference>
      <Reference URI="/xl/worksheets/sheet6.xml?ContentType=application/vnd.openxmlformats-officedocument.spreadsheetml.worksheet+xml">
        <DigestMethod Algorithm="http://www.w3.org/2000/09/xmldsig#sha1"/>
        <DigestValue>+lEWm/4G1z49afFDym8zxpit6c4=</DigestValue>
      </Reference>
      <Reference URI="/xl/worksheets/sheet7.xml?ContentType=application/vnd.openxmlformats-officedocument.spreadsheetml.worksheet+xml">
        <DigestMethod Algorithm="http://www.w3.org/2000/09/xmldsig#sha1"/>
        <DigestValue>64KvYrMGF3tfDe85LjrFGCOZL40=</DigestValue>
      </Reference>
    </Manifest>
    <SignatureProperties>
      <SignatureProperty Id="idSignatureTime" Target="#idPackageSignature">
        <mdssi:SignatureTime>
          <mdssi:Format>YYYY-MM-DDThh:mm:ssTZD</mdssi:Format>
          <mdssi:Value>2015-07-17T10:57:42Z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5.1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TK</vt:lpstr>
      <vt:lpstr>CĐKT</vt:lpstr>
      <vt:lpstr>KQKD</vt:lpstr>
      <vt:lpstr>LCTT</vt:lpstr>
      <vt:lpstr>Thuyet minh</vt:lpstr>
      <vt:lpstr>TSCDHH</vt:lpstr>
      <vt:lpstr>CĐKT!Print_Area</vt:lpstr>
      <vt:lpstr>KQKD!Print_Area</vt:lpstr>
      <vt:lpstr>LCTT!Print_Area</vt:lpstr>
      <vt:lpstr>'Thuyet minh'!Print_Area</vt:lpstr>
      <vt:lpstr>TSCDHH!Print_Area</vt:lpstr>
      <vt:lpstr>'Thuyet minh'!Print_Titles</vt:lpstr>
    </vt:vector>
  </TitlesOfParts>
  <Company>TT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NQT</dc:creator>
  <cp:lastModifiedBy>Viet Tin Securities</cp:lastModifiedBy>
  <cp:lastPrinted>2015-07-17T10:57:31Z</cp:lastPrinted>
  <dcterms:created xsi:type="dcterms:W3CDTF">2004-01-15T07:22:34Z</dcterms:created>
  <dcterms:modified xsi:type="dcterms:W3CDTF">2015-07-17T10:57:42Z</dcterms:modified>
</cp:coreProperties>
</file>