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_xmlsignatures/sig8.xml" ContentType="application/vnd.openxmlformats-package.digital-signature-xmlsignature+xml"/>
  <Override PartName="/_xmlsignatures/sig9.xml" ContentType="application/vnd.openxmlformats-package.digital-signature-xmlsignature+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_xmlsignatures/sig6.xml" ContentType="application/vnd.openxmlformats-package.digital-signature-xmlsignature+xml"/>
  <Override PartName="/_xmlsignatures/sig7.xml" ContentType="application/vnd.openxmlformats-package.digital-signature-xmlsignature+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Default Extension="sigs" ContentType="application/vnd.openxmlformats-package.digital-signature-origin"/>
  <Override PartName="/_xmlsignatures/sig4.xml" ContentType="application/vnd.openxmlformats-package.digital-signature-xmlsignature+xml"/>
  <Override PartName="/_xmlsignatures/sig5.xml" ContentType="application/vnd.openxmlformats-package.digital-signature-xmlsignature+xml"/>
  <Override PartName="/xl/sharedStrings.xml" ContentType="application/vnd.openxmlformats-officedocument.spreadsheetml.sharedStrings+xml"/>
  <Override PartName="/_xmlsignatures/sig2.xml" ContentType="application/vnd.openxmlformats-package.digital-signature-xmlsignature+xml"/>
  <Override PartName="/_xmlsignatures/sig3.xml" ContentType="application/vnd.openxmlformats-package.digital-signature-xmlsignature+xml"/>
  <Override PartName="/_xmlsignatures/sig11.xml" ContentType="application/vnd.openxmlformats-package.digital-signature-xmlsignature+xml"/>
  <Override PartName="/_xmlsignatures/sig12.xml" ContentType="application/vnd.openxmlformats-package.digital-signature-xmlsignature+xml"/>
  <Override PartName="/docProps/core.xml" ContentType="application/vnd.openxmlformats-package.core-properties+xml"/>
  <Override PartName="/_xmlsignatures/sig1.xml" ContentType="application/vnd.openxmlformats-package.digital-signature-xmlsignature+xml"/>
  <Override PartName="/_xmlsignatures/sig10.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19995" windowHeight="7425" activeTab="11"/>
  </bookViews>
  <sheets>
    <sheet name="TS" sheetId="1" r:id="rId1"/>
    <sheet name="NV" sheetId="2" r:id="rId2"/>
    <sheet name="B02" sheetId="3" r:id="rId3"/>
    <sheet name="B03" sheetId="4" r:id="rId4"/>
    <sheet name="B04-1" sheetId="5" r:id="rId5"/>
    <sheet name="B04-2" sheetId="6" r:id="rId6"/>
    <sheet name="B04-3" sheetId="7" r:id="rId7"/>
    <sheet name="B04-4" sheetId="8" r:id="rId8"/>
    <sheet name="B04-5" sheetId="9" r:id="rId9"/>
    <sheet name="B04-6" sheetId="10" r:id="rId10"/>
    <sheet name="B04-7" sheetId="11" r:id="rId11"/>
    <sheet name="B05" sheetId="12" r:id="rId12"/>
  </sheets>
  <externalReferences>
    <externalReference r:id="rId13"/>
  </externalReferences>
  <calcPr calcId="125725"/>
</workbook>
</file>

<file path=xl/calcChain.xml><?xml version="1.0" encoding="utf-8"?>
<calcChain xmlns="http://schemas.openxmlformats.org/spreadsheetml/2006/main">
  <c r="F85" i="11"/>
  <c r="C85"/>
  <c r="C79"/>
  <c r="D78"/>
  <c r="D64"/>
  <c r="D63"/>
  <c r="D62"/>
  <c r="D61"/>
  <c r="D60"/>
  <c r="D58" s="1"/>
  <c r="D59"/>
  <c r="F58"/>
  <c r="F65" s="1"/>
  <c r="D57"/>
  <c r="D56"/>
  <c r="D55"/>
  <c r="F54"/>
  <c r="D54"/>
  <c r="D65" s="1"/>
  <c r="F43"/>
  <c r="F44" s="1"/>
  <c r="D43"/>
  <c r="D44" s="1"/>
  <c r="D39"/>
  <c r="D35" s="1"/>
  <c r="D36"/>
  <c r="F35"/>
  <c r="F39" s="1"/>
  <c r="D34"/>
  <c r="D30"/>
  <c r="H28"/>
  <c r="H26"/>
  <c r="H25"/>
  <c r="D24"/>
  <c r="F23"/>
  <c r="F26" s="1"/>
  <c r="D23"/>
  <c r="D26" s="1"/>
  <c r="H19"/>
  <c r="F19"/>
  <c r="D18"/>
  <c r="F17"/>
  <c r="D17"/>
  <c r="D16"/>
  <c r="D19" s="1"/>
  <c r="H20" s="1"/>
  <c r="F13"/>
  <c r="F21" s="1"/>
  <c r="F28" s="1"/>
  <c r="F41" s="1"/>
  <c r="F46" s="1"/>
  <c r="F52" s="1"/>
  <c r="D13"/>
  <c r="D21" s="1"/>
  <c r="D28" s="1"/>
  <c r="D41" s="1"/>
  <c r="D46" s="1"/>
  <c r="D52" s="1"/>
  <c r="H11"/>
  <c r="F9"/>
  <c r="F11" s="1"/>
  <c r="D9"/>
  <c r="F8"/>
  <c r="D8"/>
  <c r="D11" s="1"/>
  <c r="A2"/>
  <c r="A1"/>
</calcChain>
</file>

<file path=xl/comments1.xml><?xml version="1.0" encoding="utf-8"?>
<comments xmlns="http://schemas.openxmlformats.org/spreadsheetml/2006/main">
  <authors>
    <author>Admin</author>
  </authors>
  <commentList>
    <comment ref="D16" authorId="0">
      <text>
        <r>
          <rPr>
            <b/>
            <sz val="8"/>
            <color indexed="81"/>
            <rFont val="Tahoma"/>
            <family val="2"/>
          </rPr>
          <t>Admin:</t>
        </r>
        <r>
          <rPr>
            <sz val="8"/>
            <color indexed="81"/>
            <rFont val="Tahoma"/>
            <family val="2"/>
          </rPr>
          <t xml:space="preserve">
trên biểu 16 (giá vốn than)</t>
        </r>
      </text>
    </comment>
  </commentList>
</comments>
</file>

<file path=xl/comments2.xml><?xml version="1.0" encoding="utf-8"?>
<comments xmlns="http://schemas.openxmlformats.org/spreadsheetml/2006/main">
  <authors>
    <author>Admin</author>
  </authors>
  <commentList>
    <comment ref="D12" authorId="0">
      <text>
        <r>
          <rPr>
            <b/>
            <sz val="8"/>
            <color indexed="81"/>
            <rFont val="Tahoma"/>
            <family val="2"/>
          </rPr>
          <t>Admin:</t>
        </r>
        <r>
          <rPr>
            <sz val="8"/>
            <color indexed="81"/>
            <rFont val="Tahoma"/>
            <family val="2"/>
          </rPr>
          <t xml:space="preserve">
Tự đánh</t>
        </r>
      </text>
    </comment>
  </commentList>
</comments>
</file>

<file path=xl/sharedStrings.xml><?xml version="1.0" encoding="utf-8"?>
<sst xmlns="http://schemas.openxmlformats.org/spreadsheetml/2006/main" count="999" uniqueCount="720">
  <si>
    <t>Biểu số B 01 - DN</t>
  </si>
  <si>
    <t>(Ban hành theo TT số 200/2012/BTC,</t>
  </si>
  <si>
    <t>Ngày 20/12/2012 của Bộ trưởng BTC)</t>
  </si>
  <si>
    <t>BẢNG CÂN ĐỐI KẾ TOÁN</t>
  </si>
  <si>
    <t>Đơn vị tính: Đồng</t>
  </si>
  <si>
    <t>TÀI SẢN</t>
  </si>
  <si>
    <t>Mã số</t>
  </si>
  <si>
    <t>Thuyết minh</t>
  </si>
  <si>
    <t>TÀI SẢN NGẮN HẠN</t>
  </si>
  <si>
    <t>Tiền</t>
  </si>
  <si>
    <t>V.1</t>
  </si>
  <si>
    <t>* Tài khoản 111</t>
  </si>
  <si>
    <t>* Tài khoản 112</t>
  </si>
  <si>
    <t>* Tài khoản 113</t>
  </si>
  <si>
    <t>Các khoản tương đương tiền</t>
  </si>
  <si>
    <t>Các khoản đầu tư tài chính ngắn hạn</t>
  </si>
  <si>
    <t>Chứng khoán kinh doanh</t>
  </si>
  <si>
    <t>Dự phòng giảm giá chứng khoán kinh doanh</t>
  </si>
  <si>
    <t>Đầu tư nắm giữ đến ngày đáo hạn</t>
  </si>
  <si>
    <t>Các khoản phải thu ngắn hạn</t>
  </si>
  <si>
    <t>Phải thu ngắn hạn khách hàng</t>
  </si>
  <si>
    <t>V.2</t>
  </si>
  <si>
    <t>Trả trước cho người bán ngắn hạn</t>
  </si>
  <si>
    <t>Phải thu nội bộ ngắn hạn</t>
  </si>
  <si>
    <t>Phải thu theo tiến độ KH hợp đồng XD</t>
  </si>
  <si>
    <t>Phải thu về cho vay ngắn hạn</t>
  </si>
  <si>
    <t>Các khoản phải thu khác</t>
  </si>
  <si>
    <t>V.3</t>
  </si>
  <si>
    <t>* Tài khoản 138</t>
  </si>
  <si>
    <t>* Tài khoản 334 dư nợ</t>
  </si>
  <si>
    <t>* Tài khoản 338 dư nợ</t>
  </si>
  <si>
    <t>* Tài khoản 141</t>
  </si>
  <si>
    <t>* Tài khoản 244</t>
  </si>
  <si>
    <t>Dự phòng phải thu ngắn hạn khó đòi (*)</t>
  </si>
  <si>
    <t>Tài sản thiếu chờ xử lý</t>
  </si>
  <si>
    <t>Hàng tồn kho</t>
  </si>
  <si>
    <t>V.4</t>
  </si>
  <si>
    <t>* Tài khoản 151</t>
  </si>
  <si>
    <t>* Tài khoản 152</t>
  </si>
  <si>
    <t>* Tài khoản 153</t>
  </si>
  <si>
    <t>* Tài khoản 154</t>
  </si>
  <si>
    <t>* Tài khoản 155</t>
  </si>
  <si>
    <t>* Tài khoản 156</t>
  </si>
  <si>
    <t>* Tài khoản 157</t>
  </si>
  <si>
    <t>* Tài khoản 158</t>
  </si>
  <si>
    <t>Dự phòng giảm giá hàng tồn kho</t>
  </si>
  <si>
    <t>Tài sản ngắn hạn khác</t>
  </si>
  <si>
    <t>Chi phí trả trước ngắn hạn</t>
  </si>
  <si>
    <t>V.8</t>
  </si>
  <si>
    <t>Thuế GTGT được khấu trừ</t>
  </si>
  <si>
    <t>Thuế và các khoản phải thu N. Nước</t>
  </si>
  <si>
    <t>V.5</t>
  </si>
  <si>
    <t>Giao dịch mua bán lại trái phiếu Chính phủ</t>
  </si>
  <si>
    <t>* Tài khoản 2288</t>
  </si>
  <si>
    <t>* Tài khoản khác</t>
  </si>
  <si>
    <t>TÀI SẢN DÀI HẠN</t>
  </si>
  <si>
    <t>Các khoản phải thu dài hạn</t>
  </si>
  <si>
    <t>V.6</t>
  </si>
  <si>
    <t>Phải thu dài hạn của khách hàng</t>
  </si>
  <si>
    <t>Trả trước cho người bán dài hạn</t>
  </si>
  <si>
    <t>Vốn kinh doanh ở đơn vị trực thuộc</t>
  </si>
  <si>
    <t>Phải thu nội bộ dài hạn</t>
  </si>
  <si>
    <t>Phải thu về cho vay dài hạn</t>
  </si>
  <si>
    <t>Phải thu dài hạn khác</t>
  </si>
  <si>
    <t>* Tài khoản 331 dư nợ</t>
  </si>
  <si>
    <t>Dự phòng phải thu dài hạn khó đòi</t>
  </si>
  <si>
    <t>Tài sản cố định</t>
  </si>
  <si>
    <t>TSCĐ hữu hình</t>
  </si>
  <si>
    <t>V.9</t>
  </si>
  <si>
    <t xml:space="preserve">- Nguyên giá </t>
  </si>
  <si>
    <t>- Giá trị khấu hao luỹ kế</t>
  </si>
  <si>
    <t>TSCĐ thuê tài chính</t>
  </si>
  <si>
    <t>TSCĐ vô hình</t>
  </si>
  <si>
    <t>V.10</t>
  </si>
  <si>
    <t>Bất động sản đầu tư</t>
  </si>
  <si>
    <t>Tài sản dở dang dài hạn</t>
  </si>
  <si>
    <t>V.7</t>
  </si>
  <si>
    <t>Chi phí sản xuất, kinh doanh dở dang dài hạn</t>
  </si>
  <si>
    <t>Chi phí xây dựng cơ bản dở dang</t>
  </si>
  <si>
    <t>Đầu tư tài chính dài hạn</t>
  </si>
  <si>
    <t>Đầu tư vào công ty con</t>
  </si>
  <si>
    <t>Đầu tư vào công ty liên kết, liên doanh</t>
  </si>
  <si>
    <t>* Công ty liên doanh</t>
  </si>
  <si>
    <t>* Công ty liên kết</t>
  </si>
  <si>
    <t>Đầu tư góp vốn vào đơn vị khác</t>
  </si>
  <si>
    <t>Dự phòng giảm giá đầu tư dài hạn (*)</t>
  </si>
  <si>
    <t>Tài sản dài hạn khác</t>
  </si>
  <si>
    <t>Chi phí trả trước dài hạn</t>
  </si>
  <si>
    <t>Tài sản thuế thu nhập hoãn lại</t>
  </si>
  <si>
    <t>Thiết bị, vật tư, phụ tùng thay thế dài hạn</t>
  </si>
  <si>
    <t>TỔNG CỘNG TÀI SẢN</t>
  </si>
  <si>
    <t>TẬP ĐOÀN CN THAN - KHOÁNG SẢN VIỆT NAM</t>
  </si>
  <si>
    <t>CÔNG TY  CP THAN HÀ LẦM - VINACOMIN</t>
  </si>
  <si>
    <t>Tại ngày 31 tháng 12 năm 2015</t>
  </si>
  <si>
    <t>31/12/2015</t>
  </si>
  <si>
    <t>01/01/2015</t>
  </si>
  <si>
    <t>NGUỒN VỐN</t>
  </si>
  <si>
    <t>NỢ PHẢI TRẢ</t>
  </si>
  <si>
    <t>Nợ ngắn hạn</t>
  </si>
  <si>
    <t>Phải trả người bán ngắn hạn</t>
  </si>
  <si>
    <t>Người mua trả tiền trước</t>
  </si>
  <si>
    <t>Thuế và khoản phải nộp Nhà nước</t>
  </si>
  <si>
    <t>V.13</t>
  </si>
  <si>
    <t>Phải trả người lao động</t>
  </si>
  <si>
    <t>Chi phí phải trả ngắn hạn</t>
  </si>
  <si>
    <t>V.11</t>
  </si>
  <si>
    <t>Phải trả nội bộ ngắn hạn</t>
  </si>
  <si>
    <t>Phải trả theo tiến độ KH hợp đồng XD</t>
  </si>
  <si>
    <t>Doanh thu chưa thực hiện</t>
  </si>
  <si>
    <t>Phải trả phải nộp ngắn hạn khác</t>
  </si>
  <si>
    <t>V.14</t>
  </si>
  <si>
    <t>* Tài khoản 338</t>
  </si>
  <si>
    <t>Vay và nợ thuê tài chính ngắn hạn</t>
  </si>
  <si>
    <t>V.15</t>
  </si>
  <si>
    <t>Dự phòng phải trả ngắn hạn</t>
  </si>
  <si>
    <t>V.12</t>
  </si>
  <si>
    <t>Quỹ khen thưởng, phúc lợi</t>
  </si>
  <si>
    <t>Quỹ bình ổn giá</t>
  </si>
  <si>
    <t>Nợ dài hạn</t>
  </si>
  <si>
    <t>Phải trả người bán dài hạn</t>
  </si>
  <si>
    <t>Người mua trả tiền trước dài hạn</t>
  </si>
  <si>
    <t>Chi phí phải trả dài hạn</t>
  </si>
  <si>
    <t>Phải trả nội bộ về vốn kinh doanh</t>
  </si>
  <si>
    <t>Phải trả nội bộ dài hạn</t>
  </si>
  <si>
    <t>Doanh thu chưa thực hiện dài hạn</t>
  </si>
  <si>
    <t>Phải trả dài hạn khác</t>
  </si>
  <si>
    <t>* Tài khoản 344</t>
  </si>
  <si>
    <t>Vay và nợ thuê tài chính dài hạn</t>
  </si>
  <si>
    <t>Vay dài hạn</t>
  </si>
  <si>
    <t>Trái phiếu chuyển đổi</t>
  </si>
  <si>
    <t>Cổ phiếu ưu đãi</t>
  </si>
  <si>
    <t>Thuế thu nhập hoãn lại phải trả</t>
  </si>
  <si>
    <t>Dự phòng phải trả dài hạn</t>
  </si>
  <si>
    <t>Quỹ phát triển khoa học và công nghệ</t>
  </si>
  <si>
    <t>VỐN CHỦ SỞ HỮU</t>
  </si>
  <si>
    <t>Vốn chủ sở hữu</t>
  </si>
  <si>
    <t>V.16</t>
  </si>
  <si>
    <t>Vốn đầu tư của chủ sở hữu</t>
  </si>
  <si>
    <t>- Cổ phiếu phổ thông có quyền biểu quyết</t>
  </si>
  <si>
    <t>411a</t>
  </si>
  <si>
    <t>- Cổ phiếu ưu đãi</t>
  </si>
  <si>
    <t>411b</t>
  </si>
  <si>
    <t>Thặng dư vốn cổ phần</t>
  </si>
  <si>
    <t>Quyền chọn chuyển đổi trái phiếu</t>
  </si>
  <si>
    <t>Vốn khác của chủ sở hữu</t>
  </si>
  <si>
    <t>Cổ phiếu quỹ</t>
  </si>
  <si>
    <t>Chênh lệch đánh giá lại tài sản</t>
  </si>
  <si>
    <t>Chênh lệch tỷ giá hối đoái</t>
  </si>
  <si>
    <t>Quỹ đầu tư phát triển</t>
  </si>
  <si>
    <t>Quỹ hỗ trợ sắp xếp doanh nghiệp</t>
  </si>
  <si>
    <t>Quỹ khác thuộc vốn chủ sở hữu</t>
  </si>
  <si>
    <t>Lợi nhuận sau thuế chưa phân phối</t>
  </si>
  <si>
    <t>- LNST chưa PP lũy kế đến cuối kỳ trước</t>
  </si>
  <si>
    <t>421a</t>
  </si>
  <si>
    <t>- LNST chưa phân phối kỳ này</t>
  </si>
  <si>
    <t>421b</t>
  </si>
  <si>
    <t>Nguồn vốn đầu tư XDCB</t>
  </si>
  <si>
    <t>Nguồn kinh phí và quỹ khác</t>
  </si>
  <si>
    <t>Nguồn kinh phí</t>
  </si>
  <si>
    <t>Nguồn kinh phí hình thành TSCĐ</t>
  </si>
  <si>
    <t>TỔNG CỘNG NGUỒN VỐN</t>
  </si>
  <si>
    <t>NGƯỜI LẬP BIỂU</t>
  </si>
  <si>
    <t>KẾ TOÁN TRƯỞNG</t>
  </si>
  <si>
    <t>GIÁM ĐỐC</t>
  </si>
  <si>
    <t>ĐOÀN HUYỀN THƯƠNG</t>
  </si>
  <si>
    <t>CHU DUY HẢI</t>
  </si>
  <si>
    <t>TRẦN MẠNH CƯỜNG</t>
  </si>
  <si>
    <t>Lập, ngày  20  tháng 01 năm 2016</t>
  </si>
  <si>
    <t>Biểu số B 02a - DN</t>
  </si>
  <si>
    <t xml:space="preserve">BÁO CÁO KẾT QUẢ HOẠT ĐỘNG KINH DOANH </t>
  </si>
  <si>
    <t>Chỉ tiêu</t>
  </si>
  <si>
    <t>Lũy kế quý</t>
  </si>
  <si>
    <t>Lũy kế năm</t>
  </si>
  <si>
    <t>Năm nay</t>
  </si>
  <si>
    <t>Năm trước</t>
  </si>
  <si>
    <t>1.  Doanh thu bán hàng và cung cấp dịch vụ</t>
  </si>
  <si>
    <t>01</t>
  </si>
  <si>
    <t>VI.1</t>
  </si>
  <si>
    <t xml:space="preserve">     Trong đó: - Doanh thu than</t>
  </si>
  <si>
    <t xml:space="preserve">                      - Doanh thu khác</t>
  </si>
  <si>
    <t>2.  Các khoản giảm trừ doanh thu</t>
  </si>
  <si>
    <t>02</t>
  </si>
  <si>
    <t>3.  Doanh thu thuần bán hàng và cung cấp dịch vụ (10=01-02)</t>
  </si>
  <si>
    <t>4.  Giá vốn hàng bán</t>
  </si>
  <si>
    <t>VI.2</t>
  </si>
  <si>
    <t>5.  Lợi nhuận gộp về bán hàng và cung cấp dịch vụ (20=10-11)</t>
  </si>
  <si>
    <t>6.  Doanh thu hoạt động tài chính</t>
  </si>
  <si>
    <t>VI.3</t>
  </si>
  <si>
    <t>7.  Chi phí tài chính</t>
  </si>
  <si>
    <t>VI.4</t>
  </si>
  <si>
    <t xml:space="preserve">     Trong đó: Chi phí lãi vay </t>
  </si>
  <si>
    <t>8.  Chi phí bán hàng</t>
  </si>
  <si>
    <t>VI.8</t>
  </si>
  <si>
    <t>9.  Chi phí quản lý doanh nghiệp</t>
  </si>
  <si>
    <t>10. Lợi nhuận thuần từ hoạt động kinh doanh [30=20+(21-22)-(24+25)]</t>
  </si>
  <si>
    <t>11. Thu nhập khác</t>
  </si>
  <si>
    <t>VI.6</t>
  </si>
  <si>
    <t xml:space="preserve">12. Chi phí khác </t>
  </si>
  <si>
    <t>VI.7</t>
  </si>
  <si>
    <t>13. Lợi nhuận khác (40=31-32)</t>
  </si>
  <si>
    <t>14. Tổng lợi nhuận kế toán trước thuế (50=30+40)</t>
  </si>
  <si>
    <t xml:space="preserve">15.  Chi phí thuếTNDN hiện hành </t>
  </si>
  <si>
    <t>VI.9</t>
  </si>
  <si>
    <t>16. Chi phí thuế TNDN hoãn lại</t>
  </si>
  <si>
    <t>17. Lợi nhuận sau thuế thu nhập doanh nghiệp (60=50-51-52)</t>
  </si>
  <si>
    <t>18. Lãi cơ bản trên cổ phiếu (*)</t>
  </si>
  <si>
    <t>VI.10</t>
  </si>
  <si>
    <t xml:space="preserve">Người lập biểu                          </t>
  </si>
  <si>
    <t>Giám đốc Công ty</t>
  </si>
  <si>
    <t>Lũy kế từ ngày 01/01/2015 đến ngày 31/12/2015</t>
  </si>
  <si>
    <t>Kế toán trưởng</t>
  </si>
  <si>
    <t>Đoàn Huyền Thương</t>
  </si>
  <si>
    <t>Chu Duy Hải</t>
  </si>
  <si>
    <t>Trần Mạnh Cường</t>
  </si>
  <si>
    <t>Biểu số B 03b - DN</t>
  </si>
  <si>
    <t xml:space="preserve">BÁO CÁO LƯU CHUYỂN TIỀN TỆ </t>
  </si>
  <si>
    <t>Theo phương pháp gián tiếp</t>
  </si>
  <si>
    <t>CHỈ TIÊU</t>
  </si>
  <si>
    <t>Luỹ kế từ đầu năm đến cuối năm</t>
  </si>
  <si>
    <t>9 tháng năm 2015</t>
  </si>
  <si>
    <t>Cùng kỳ năm trước</t>
  </si>
  <si>
    <t>Ghi chú</t>
  </si>
  <si>
    <t>Cơ sở lập</t>
  </si>
  <si>
    <t>I. LƯU CHUYỂN TIỀN TỪ HOẠT ĐỘNG SẢN XUẤT KINH DOANH</t>
  </si>
  <si>
    <t>1. Lợi nhuận trước thuế</t>
  </si>
  <si>
    <t>lãi (+), lỗ (-)</t>
  </si>
  <si>
    <t>lấy trên báo cáo KQKD (MS50-KQKD)</t>
  </si>
  <si>
    <t>2. Điều chỉnh cho các khoản:</t>
  </si>
  <si>
    <t>Khấu hao tài sản cố định</t>
  </si>
  <si>
    <t>(+)</t>
  </si>
  <si>
    <t>lấy trên thuyết minh khấu hao TSCĐ các loại</t>
  </si>
  <si>
    <t>Các khoản dự phòng</t>
  </si>
  <si>
    <t>03</t>
  </si>
  <si>
    <t>tăng(+), giảm(-)</t>
  </si>
  <si>
    <t>phát sinh (TK129,139,159,229)</t>
  </si>
  <si>
    <t>Chênh lệch tỷ giá hối đoái chưa thực hiện</t>
  </si>
  <si>
    <t>04</t>
  </si>
  <si>
    <t>lãi (-), lỗ (+)</t>
  </si>
  <si>
    <t>đánh giá CLTG cuối kỳ (TK515&amp;635)</t>
  </si>
  <si>
    <t>Lãi lỗ từ hoạt động đầu tư</t>
  </si>
  <si>
    <t>05</t>
  </si>
  <si>
    <t>thanh lý TS, lãi cho vay, lãi tiền gửi, cổ tức lợi nhuận được chia (TK515,711,635,811)</t>
  </si>
  <si>
    <t xml:space="preserve">Chi phí lãi vay </t>
  </si>
  <si>
    <t>06</t>
  </si>
  <si>
    <t>chi phí lãi vay (MS23-KQKD)</t>
  </si>
  <si>
    <t>3. Lợi nhuận từ hoạt động KD trước thay đổi vốn lưu động</t>
  </si>
  <si>
    <t>08</t>
  </si>
  <si>
    <t>08 = 01 + 02 đến 06</t>
  </si>
  <si>
    <t>(Tăng)/Giảm các khoản phải thu</t>
  </si>
  <si>
    <t>09</t>
  </si>
  <si>
    <t>tăng(-), giảm(+)</t>
  </si>
  <si>
    <t>dư cuối kỳ và đầu kỳ (MS131,132,133,135,152-CĐKT) &amp; TK141 trong MS158-CĐKT</t>
  </si>
  <si>
    <t>(Tăng)/Giảm hàng tồn kho</t>
  </si>
  <si>
    <t>10</t>
  </si>
  <si>
    <t>dư cuối kỳ và đầu kỳ (MS141-CĐKT)</t>
  </si>
  <si>
    <t>Tăng/(Giảm) các khoản phải trả</t>
  </si>
  <si>
    <t>11</t>
  </si>
  <si>
    <t>dư cuối kỳ và đầu kỳ: MS312,313(không gồm trả mua TSCĐ),314(không thuế TNDN),315,316,317,318-CĐKT)</t>
  </si>
  <si>
    <t>(Tăng)/Giảm chi phí trả trước</t>
  </si>
  <si>
    <t>dư cuối kỳ và đầu kỳ (MS151,261-CĐKT) - không bao gồm chi phí lãi vay</t>
  </si>
  <si>
    <t>Tiền lãi vay đã trả</t>
  </si>
  <si>
    <t>(-)</t>
  </si>
  <si>
    <t>phần thực trả (TK11x,131)</t>
  </si>
  <si>
    <t>Thuế thu nhập doanh nghiệp đã nộp</t>
  </si>
  <si>
    <t>phần thực nộp thuế (đối ứng TK3334 với TK11)</t>
  </si>
  <si>
    <t>Tiền thu khác từ hoạt động kinh doanh</t>
  </si>
  <si>
    <t>phần thực thu (TK11x-khác)</t>
  </si>
  <si>
    <t>Tiền chi khác cho hoạt động kinh doanh</t>
  </si>
  <si>
    <t>phần thực chi (TK11x-khác)</t>
  </si>
  <si>
    <t>Lưu chuyển tiền thuần từ hoạt động kinh doanh</t>
  </si>
  <si>
    <t>20 = 08 + 09 đến 16</t>
  </si>
  <si>
    <t>II. LƯU CHUYỂN TIỀN TỪ HOẠT ĐỘNG ĐẦU TƯ</t>
  </si>
  <si>
    <t>(lập như theo phương pháp trực tiếp)</t>
  </si>
  <si>
    <t>1. Tiền chi để mua sắm và xây dựng TSCĐ và các tài sản dài hạn khác</t>
  </si>
  <si>
    <t>21</t>
  </si>
  <si>
    <t>Mua sắm TSCĐ bằng tiền (lấy số liệu trên thuyết minh tăng TSCĐ do mua sắm và xây dựng mới trừ đi phần chưa trả nhà cung cấp)</t>
  </si>
  <si>
    <t>2.Tiền thu từ thanh lý, nhượng bán TSCĐ và các tài sản dài hạn khác</t>
  </si>
  <si>
    <t>22</t>
  </si>
  <si>
    <t>3. Tiền thu hồi đầu tư góp vốn vào đơn vị khác</t>
  </si>
  <si>
    <t>26</t>
  </si>
  <si>
    <t>4. Tiền thu lãi cho vay, cổ tức và lợi nhuận được chia</t>
  </si>
  <si>
    <t>27</t>
  </si>
  <si>
    <t>Lưu chuyển tiền thuần từ hoạt động đầu tư</t>
  </si>
  <si>
    <t>30</t>
  </si>
  <si>
    <t>III. LƯU CHUYỂN TIỀN TỪ HOẠT ĐỘNG TÀI CHÍNH</t>
  </si>
  <si>
    <t>1.Tiền thu từ phát hành cổ phiếu, nhận vốn góp của chủ sở hữu</t>
  </si>
  <si>
    <t>31</t>
  </si>
  <si>
    <t>2.Tiền chi trả vốn góp cho các chủ sở hữu, mua lại cổ phiếu của doanh nghiệp đã phát hành</t>
  </si>
  <si>
    <t>3. Tiền vay ngắn hạn, dài hạn nhận được</t>
  </si>
  <si>
    <t>33</t>
  </si>
  <si>
    <t>4. Tiền chi trả nợ gốc vay</t>
  </si>
  <si>
    <t>5. Tiền chi trả nợ thuê tài chính</t>
  </si>
  <si>
    <t>35</t>
  </si>
  <si>
    <t>6. Cổ tức, lợi nhuận đã trả cho chủ sở hữu</t>
  </si>
  <si>
    <t>36</t>
  </si>
  <si>
    <t>Lưu chuyển tiền thuần từ hoạt động tài chính</t>
  </si>
  <si>
    <t>Lưu chuyển tiền thuần trong kỳ (50 = 20+30+40)</t>
  </si>
  <si>
    <t>50</t>
  </si>
  <si>
    <t>Tiền tồn đầu kỳ</t>
  </si>
  <si>
    <t>60</t>
  </si>
  <si>
    <t>Ảnh hưởng của thay đổi tỷ giá quy đổi ngoại tệ</t>
  </si>
  <si>
    <t>61</t>
  </si>
  <si>
    <t>phát sinh chênh lệch tỷ giá chưa thực hiện do đánh giá cuối năm đối với các khoản tiền (TK413 đối ứng TK11x)</t>
  </si>
  <si>
    <t>Tiền tồn cuối kỳ</t>
  </si>
  <si>
    <t>70</t>
  </si>
  <si>
    <t xml:space="preserve">                 Người lập biểu                          </t>
  </si>
  <si>
    <t xml:space="preserve">           Đoàn Huyền Thương</t>
  </si>
  <si>
    <t>Biểu số 04 - DN</t>
  </si>
  <si>
    <t>BẢN THUYẾT MINH BÁO CÁO TÀI CHÍNH</t>
  </si>
  <si>
    <t>I. ĐẶC ĐIỂM HOẠT ĐỘNG DOANH NGHIỆP.</t>
  </si>
  <si>
    <t>Hình thức sở hữu vốn: Công ty cổ phần</t>
  </si>
  <si>
    <t>Lĩnh vực kinh doanh: Sản xuất công nghiệp và dịch vụ</t>
  </si>
  <si>
    <t>Ngành nghề kinh doanh:</t>
  </si>
  <si>
    <t>- Khai thác và thu gom than cứng;</t>
  </si>
  <si>
    <t>- Hoạt động dịch vụ hỗ trợ khai thác mỏ và quặng khác;</t>
  </si>
  <si>
    <t>- Lắp đặt hệ thống điện</t>
  </si>
  <si>
    <t>- Xây dựng các công trình kỹ thuật dân dụng khác;</t>
  </si>
  <si>
    <t>- Sửa chữa thiết bị điện;</t>
  </si>
  <si>
    <t>- Sửa chữa thiết bị khác;</t>
  </si>
  <si>
    <t>- Lắp đặt máy móc và thiết bị công nghiệp;</t>
  </si>
  <si>
    <t>- Dịch vụ ăn uống khác;</t>
  </si>
  <si>
    <t>- Dịch vụ lưu trú ngắn ngày;</t>
  </si>
  <si>
    <t>- Khai thác và thu gom than non;</t>
  </si>
  <si>
    <t>- Sửa chữa máy móc thiết bị;</t>
  </si>
  <si>
    <t>- Sửa chữa và bảo dưỡng phương tiện vận tải…</t>
  </si>
  <si>
    <t>II. KỲ KẾ TOÁN, ĐƠN VỊ TIỀN TỆ SỬ DỤNG TRONG KẾ TOÁN.</t>
  </si>
  <si>
    <t>Kỳ kế toán năm của Công ty bắt đầu từ ngày 01/01 và kết thúc vào ngày 31/12 hàng năm.</t>
  </si>
  <si>
    <t>Kỳ kế toán năm 2014 bắt đầu từ 1/1/2014 đến 31/12/2014</t>
  </si>
  <si>
    <t>Đơn vị tiền tệ sử dụng trong ghi chép kế toán là đồng Việt Nam (VNĐ)</t>
  </si>
  <si>
    <t>III. CHUẨN MỰC VÀ CHẾ ĐỘ KẾ TOÁN ÁP DỤNG.</t>
  </si>
  <si>
    <t>Chế độ kế toán áp dụng:</t>
  </si>
  <si>
    <t>Công ty áp dụng Chế độ kế toán được ban hành theo Quyết định số 2917/QĐ-HĐQT ngày 27/12/2006 của Hội đồng quản trị Tập đoàn Công nghiệp Than - Khoáng sản Việt Nam  được  Bộ Tài chính chấp thuận tại Công văn số 16148/BTC-CĐKT ngày 20/12/2006.</t>
  </si>
  <si>
    <t>Tuyên bố về việc tuân thủ Chuẩn mực kế toán và Chế độ kế toán:</t>
  </si>
  <si>
    <t>Công ty đã áp dụng các Chuẩn mực kế toán Việt Nam và các văn bản hướng dẫn Chuẩn mực do Nhà nước ban hành. Các báo cáo tài chính được lập và trình bày theo đúng quy định của từng chuẩn mực, thông tư hướng dẫn thực hiện chuẩn mực và Chế độ kế toán hiện hành.</t>
  </si>
  <si>
    <t>IV. CÁC CHÍNH SÁCH KẾ TOÁN ÁP DỤNG</t>
  </si>
  <si>
    <t>Nguyên tắc ghi nhận các khoản tiền và các khoản tương đương tiền:</t>
  </si>
  <si>
    <t xml:space="preserve">Các nghiệp vụ kinh tế phát sinh bằng ngoại tệ được quy đổi ra đồng Việt Nam theo tỷ giá giao dịch  tại ngày phát sinh nghiệp vụ. </t>
  </si>
  <si>
    <t>Số dư các tài khoản bằng tiền, tương đương tiền và công nợ có gốc ngoại tệ tại kết thúc năm tài chính được quy đổi sang VNĐ theo tỷ giá bình quân liên ngân hàng do nhà nước công bố tại kết thúc năm tài chính.</t>
  </si>
  <si>
    <t>Chênh lệch tỷ giá thực tế phát sinh trong kỳ được kết chuyển vào doanh thu hoặc chi phí tài chính trong kỳ.</t>
  </si>
  <si>
    <t xml:space="preserve">Nguyên tắc ghi nhận hàng tồn kho </t>
  </si>
  <si>
    <t>Hàng tồn kho được ghi nhận theo giá gốc bao gồn giá mua trên hoá đơn và các chi phí liên quan phát sinh nhằm đưa hàng tồn kho vào vị trí sẵn sàng sử dụng, hay dựa trên ước tính của Công ty</t>
  </si>
  <si>
    <t>Công ty áp dụng phương pháp kê khai thường xuyên để hạch toán hàng tồn kho với giá trị được xác định theo phương pháp giá đích danh</t>
  </si>
  <si>
    <t>Thành phẩm và Sản phẩm dở dang cuối kỳ được xác định theo Chế độ kế toán áp dụng cho Tập đoàn Công nghiệp than - Khoáng sản Việt Nam, ban hành theo Quyết định số 2917/QĐ-HĐQT ngày 27/12/2006 của Hội đồng quản trị Tập đoàn Công nghiệp than Khoáng sản Việt Nam về việc ban  hành chế độ kế toán áp dụng trong Tập đoàn</t>
  </si>
  <si>
    <t>Dự phòng giảm giá hàng tồn kho được lập vào thời điểm cuối năm là số chênh lệch giữa giá gốc của hàng tồn kho lớn hơn giá trị thuần có thể thực hiện được của chúng.</t>
  </si>
  <si>
    <t xml:space="preserve">Nguyên tắc ghi nhận và khấu hao tài sản cố định: </t>
  </si>
  <si>
    <t>Tài sản cố định hữu hình và Tài sản cố định vô hình được ghi nhận theo giá gốc. Trong quá trình sử dụng, tài sản cố định hữu hình được ghi nhận theo nguyên giá, hao mòn luỹ kế và giá trị còn lại.</t>
  </si>
  <si>
    <t>Khấu hao được trích theo phương pháp đường thẳng.( Thông tư 45/2013/TT-BTC/25/4/2013)</t>
  </si>
  <si>
    <t>Thời gian khấu hao được ước tính như sau:</t>
  </si>
  <si>
    <t xml:space="preserve"> - Máy móc thiết bị động lực </t>
  </si>
  <si>
    <t xml:space="preserve">6 - 20 năm </t>
  </si>
  <si>
    <t xml:space="preserve"> - Máy móc thiết bị công tác </t>
  </si>
  <si>
    <t xml:space="preserve">2 - 20 năm </t>
  </si>
  <si>
    <t xml:space="preserve"> - Dụng cụ làm việc đo lường thí nghiệm</t>
  </si>
  <si>
    <t xml:space="preserve">2 - 10 năm </t>
  </si>
  <si>
    <t xml:space="preserve"> - Thiết bị và phương tiện vận tải </t>
  </si>
  <si>
    <t xml:space="preserve">6 - 30 năm </t>
  </si>
  <si>
    <t xml:space="preserve"> - Dụng cụ quản lý </t>
  </si>
  <si>
    <t xml:space="preserve">3 - 10 năm </t>
  </si>
  <si>
    <t xml:space="preserve"> - Nhà cửa vật kiến trúc </t>
  </si>
  <si>
    <t xml:space="preserve">5 - 50 năm </t>
  </si>
  <si>
    <t xml:space="preserve"> - Súc vật vườn cây lâu năm </t>
  </si>
  <si>
    <t xml:space="preserve"> 2 - 40 năm </t>
  </si>
  <si>
    <t xml:space="preserve"> - Các loại tài sản cố định hữu hình khác chưa quy định trong các nhóm trên </t>
  </si>
  <si>
    <t xml:space="preserve">4 - 25 năm </t>
  </si>
  <si>
    <t xml:space="preserve"> - Tài sản cố định vô hình khác</t>
  </si>
  <si>
    <t xml:space="preserve">Nguyên tắc ghi nhận các khoản đầu tư tài chính: </t>
  </si>
  <si>
    <t>Khoản đầu tư vào công ty con, công ty liên kết được kế toán theo phương pháp giá gốc. Lợi nhuận thuần được chia từ công ty con, công ty liên kết phát sinh sau ngày đầu tư được ghi nhận vào Báo cáo Kết quả hoạt động kinh doanh.</t>
  </si>
  <si>
    <t>Khoản đầu tư vào công ty liên doanh được kế toán theo phương pháp giá gốc. Khoản vốn góp liên doanh không điều chỉnh theo thay đổi của phần sở hữu của công ty trong tài sản thuần của công ty liên doanh.</t>
  </si>
  <si>
    <t>Hoạt động liên doanh theo hình thức Hoạt động kinh doanh đồng kiểm soát và Tài sản đồng kiểm soát được Công ty áp dụng nguyên tắc kế toán chung như với các hoạt đông kinh doanh thông thường khác. Trong đó:</t>
  </si>
  <si>
    <t>Công ty theo dõi riêng các khoản thu nhập, chi phí liên quan đến hoạt động liên doanh và thực hiện phân bổ cho các bên trong liên doanh theo hợp đồng liên doanh;</t>
  </si>
  <si>
    <t xml:space="preserve">Nguyên tắc ghi nhận và vốn hoá các khoản chi phí đi vay: </t>
  </si>
  <si>
    <t>Chi phí đi vay được ghi nhận vào chi phí sản xuất, kinh doanh trong kỳ khi phát sinh, trừ chi phí đi vay liên quan trực tiếp đến việc đầu tư xây dựng hoặc sản xuất tài sản dở dang được tính vào giá trị của tài sản đó (được vốn hoá) khi có đủ các điều kiện.</t>
  </si>
  <si>
    <t xml:space="preserve"> Nguyên tắc ghi nhận và phân bổ chi phí trả trước: </t>
  </si>
  <si>
    <t>Các chi phí trả trước chỉ liên quan đến chi phí sản xuất kinh doanh năm tài chính hiện tại được ghi nhận là chi phí trả trước ngắn hạn và đuợc phân bổ vào chi phí sản xuất kinh doanh trong năm tài chính theo quy định.</t>
  </si>
  <si>
    <t>Nguyên tắc ghi nhận chi phí phải trả:</t>
  </si>
  <si>
    <t>Các khoản chi phí thực tế chưa phát sinh nhưng được trích trước vào chi phí sản xuất, kinh doanh trong kỳ để đảm bảo khi chi phí phát sinh thực tế không gây đột biến cho chi phí sản xuất kinh doanh trên cơ sở đảm bảo nguyên tắc phù hợp giữa doanh thu và chi phí. Khi các chi phí đó phát sinh, nếu có chênh lệch với số đã trích, kế toán tiến hành ghi bổ sung hoặc ghi giảm chi phí tương ứng với phần chênh lệch.</t>
  </si>
  <si>
    <t>Nguyên tắc và phương pháp ghi nhận các khoản dự phòng phải trả:</t>
  </si>
  <si>
    <t>Giá trị được ghi nhận của một khoản dự phòng phải trả  là giá trị được ước tính hợp lý nhất về khoản tiền sẽ phải chi để thanh toán nghĩa vụ nợ hiện tại tại ngày kết thúc kỳ kế toán năm hoặc tại ngày kết thúc kỳ kế toán giữa niên độ.</t>
  </si>
  <si>
    <t xml:space="preserve"> Nguyên tắc ghi nhận vốn chủ sở hữu: </t>
  </si>
  <si>
    <t>Vốn đầu tư của chủ sở hữu được ghi nhận theo số vốn thực góp của chủ sở hữu.</t>
  </si>
  <si>
    <t>Vốn khác của chủ sở hữu được ghi theo giá trị khoản bổ sung vốn kinh doanh từ kết quả hoạt động kinh doanh.</t>
  </si>
  <si>
    <t>Cổ tức trả cho các cổ đông được ghi nhận là khoản phải trả trong Bảng cân đối kế toán của Công ty sau khi có thông báo chia cổ tức của Hội đồng Quản trị Công ty.</t>
  </si>
  <si>
    <t xml:space="preserve"> Lợi nhuận sau thuế chưa phân phối là số lợi nhuận từ các hoạt động của doanh nghiệp sau khi trừ (-) các khoản điều chỉnh do áp dụng hồi tố thay đổi chính sách kế toán và điều chỉnh hồi tố sai sót trọng yếu của các năm trước.</t>
  </si>
  <si>
    <t xml:space="preserve">Nguyên tắc và phương pháp ghi nhận doanh thu: </t>
  </si>
  <si>
    <t>Doanh thu b¸n hµng ®­îc ghi nhËn khi ®ång thêi tháa m·n c¸c ®iÒu kiÖn sau:</t>
  </si>
  <si>
    <t xml:space="preserve"> - Phần lớn rủi ro và lợi ích gắn liền với quyền sở hữu sản phẩm hoặc hàng hoá đã được chuyển giao cho người mua.</t>
  </si>
  <si>
    <t xml:space="preserve"> - Công ty không còn nắm giữ quyền quản lý hàng hoá như người sở hữu hàng hoá hoặc quyền kiểm soát hàng hoá</t>
  </si>
  <si>
    <t xml:space="preserve"> - Doanh thu được xác định tương đối chắc chắn;</t>
  </si>
  <si>
    <t xml:space="preserve"> - Công ty đã thu được hoặc sẽ thu được lợi ích kinh tế từ giao dịch bán hàng</t>
  </si>
  <si>
    <t xml:space="preserve"> - Xác định được chi phí liên quan đến giao dịch bán hàng</t>
  </si>
  <si>
    <t>Doanh thu cung cấp dịch vụ:</t>
  </si>
  <si>
    <t xml:space="preserve">Doanh thu cung cấp dịch vụ được ghi nhận khi kết quả của giao dịch đó được xác định một cách đáng tin cậy. Trường hợp việc cung cấp dịch vụ liên quan đến nhiều kỳ thì doanh thu được ghi nhận trong kỳ theo kết quả phần công việc đã hoàn thành vào ngày lập </t>
  </si>
  <si>
    <t xml:space="preserve"> - Có khả năng thu được lợi ích kinh tế từ giao dịch cung cấp dịch vụ đó;</t>
  </si>
  <si>
    <t xml:space="preserve"> - Xác định được phần công việc đã hoàn thành vào ngày lập Bảng cân đối kế toán;</t>
  </si>
  <si>
    <t xml:space="preserve"> - Xác định được chi phí phát sinh cho giao dịch và chi phí để hoàn thành giao dịch cung cấp dịch vụ đó</t>
  </si>
  <si>
    <t xml:space="preserve">Phần công việc cung cấp dịch vụ đã hoàn thành được xác định theo phương pháp đánh giá công việc hoàn thành.  </t>
  </si>
  <si>
    <t xml:space="preserve"> Doanh thu hoạt động tài chính:</t>
  </si>
  <si>
    <t>Doanh thu  hoạt động tài chính khác được ghi nhận khi thỏa mãn đồng thời hai (2) điều kiện sau:</t>
  </si>
  <si>
    <t xml:space="preserve"> - Có khả năng thu được lợi ích kinh tế từ giao dịch đó;</t>
  </si>
  <si>
    <t xml:space="preserve"> - Doanh thu được xác định tương đối chắc chắn.</t>
  </si>
  <si>
    <t>Cổ tức, lợi nhuận được chia được ghi nhận khi Công ty được quyền nhận cổ tức hoặc được quyền nhận lợi nhuận từ việc góp vốn.</t>
  </si>
  <si>
    <t>Nguyên tắc và phương pháp ghi nhận chi phí tài chính</t>
  </si>
  <si>
    <t>Các khoản chi phí được ghi nhận vào chi phí tài chính gồm:</t>
  </si>
  <si>
    <t xml:space="preserve"> - Chi phí cho vay và đi vay vốn;</t>
  </si>
  <si>
    <t xml:space="preserve"> - Các khoản lỗ do thay đổi tỷ giá hối đoái của các nghiệp vụ phát sinh liên quan đến ngoại tệ;</t>
  </si>
  <si>
    <t>Nguyên tắc và phương pháp ghi nhận chi phí thuế thu nhập doanh nghiệp hiện hành:</t>
  </si>
  <si>
    <t xml:space="preserve">Chi phí thuế thu nhập doanh nghiệp hiện hành được xác định trên cơ sở thu nhập chịu thuế  và thuế suất thuế TNDN trong năm hiện hành. </t>
  </si>
  <si>
    <t xml:space="preserve">Chi phí thuế thu nhập doanh nghiệp hoãn lại được xác định trên cơ sở số chênh lệch tạm thời được khấu trừ, số chênh lệch tạm thời chịu thuế  và thuế suất thuế TNDN. </t>
  </si>
  <si>
    <t>Biểu số B 04 - DN</t>
  </si>
  <si>
    <t>V.</t>
  </si>
  <si>
    <t>THÔNG TIN BỔ SUNG CHO CÁC KHOẢN MỤC TRÌNH BÀY TRONG BẢNG CÂN ĐỐI KẾ TOÁN:</t>
  </si>
  <si>
    <t>1.</t>
  </si>
  <si>
    <t>TIỀN</t>
  </si>
  <si>
    <t>VNĐ</t>
  </si>
  <si>
    <t>Tiền mặt</t>
  </si>
  <si>
    <t>Tiền gửi ngân hàng</t>
  </si>
  <si>
    <t>Tiền đang chuyển</t>
  </si>
  <si>
    <t>Cộng:</t>
  </si>
  <si>
    <t>2.</t>
  </si>
  <si>
    <t>PHẢI THU KHÁCH HÀNG</t>
  </si>
  <si>
    <t>Tuyển than Hòn Gai- Vinacomin</t>
  </si>
  <si>
    <t>Kho vận Hòn Gai- Vinacomin</t>
  </si>
  <si>
    <t>Khách hàng khác</t>
  </si>
  <si>
    <t>3.</t>
  </si>
  <si>
    <t>CÁC KHOẢN PHẢI THU KHÁC</t>
  </si>
  <si>
    <t>a.</t>
  </si>
  <si>
    <t>Ngắn hạn</t>
  </si>
  <si>
    <t>Bảo hiểm XH, BHYT</t>
  </si>
  <si>
    <t>Kinh phí công đoàn</t>
  </si>
  <si>
    <t>Chi tiết</t>
  </si>
  <si>
    <t>Phải thu người LĐ</t>
  </si>
  <si>
    <t>Chi phí lập đề án KTD bổ sung phục vụ CGH mỏ than HL</t>
  </si>
  <si>
    <t>Quỹ lao động dôi dư</t>
  </si>
  <si>
    <t>Chi phí khoan thăm dò</t>
  </si>
  <si>
    <t>Phải thu khác</t>
  </si>
  <si>
    <t>b.</t>
  </si>
  <si>
    <t>Dài hạn</t>
  </si>
  <si>
    <t>Ký quỹ BVMT</t>
  </si>
  <si>
    <t>6.</t>
  </si>
  <si>
    <t>DỰ PHÒNG PHẢI THU NGẮN HẠN KHÓ ĐÒI (áp dụng đối với Cty niêm yết)</t>
  </si>
  <si>
    <t>Lưu ý: Trường hợp có phải thu không có khả năng thu hồi ở một trong các chỉ tiêu phải thu ngắn hạn đối với các Cty niêm yết thì phải thuyết minh rõ)</t>
  </si>
  <si>
    <t>4.</t>
  </si>
  <si>
    <t xml:space="preserve"> HÀNG TỒN KHO</t>
  </si>
  <si>
    <t>Hàng hóa</t>
  </si>
  <si>
    <t>Nguyên liệu, vật liệu</t>
  </si>
  <si>
    <t>Công cụ, dụng cụ</t>
  </si>
  <si>
    <t>Chi phí sản xuất kinh doanh dở dang</t>
  </si>
  <si>
    <t>Thành phẩm</t>
  </si>
  <si>
    <t>Dự phòng giảm giá HTK</t>
  </si>
  <si>
    <t>Hàng gửi đi bán</t>
  </si>
  <si>
    <t>Hàng hoá kho bảo thuế</t>
  </si>
  <si>
    <t>Hàng hoá bất động sản</t>
  </si>
  <si>
    <t xml:space="preserve">Cộng: </t>
  </si>
  <si>
    <t>- Giá trị ghi sổ của hàng tồn kho dùng để thế chấp, cầm cố, đảm bảo các khoản nợ phải trả:</t>
  </si>
  <si>
    <t xml:space="preserve">- Giá trị hoàn nhập dự phòng giảm giá hàng tồn kho trong năm: </t>
  </si>
  <si>
    <t xml:space="preserve">- Các trường hợp hoặc sự kiện dẫn đến phải trích thêm hoặc hoàn nhập dự phòng giảm giá hàng tồn kho:  </t>
  </si>
  <si>
    <t>5.</t>
  </si>
  <si>
    <t>THUẾ VÀ CÁC KHOẢN PHẢI THU NHÀ NƯỚC</t>
  </si>
  <si>
    <t>Thuế giá trị gia tăng</t>
  </si>
  <si>
    <t>Thuế Thu nhập doanh nghiệp</t>
  </si>
  <si>
    <t>Thuế Thu nhập cá nhân</t>
  </si>
  <si>
    <t>Thuế đất</t>
  </si>
  <si>
    <t>Thuế tài nguyên</t>
  </si>
  <si>
    <t>CÁC KHOẢN PHẢI THU DÀI HẠN KHÁC</t>
  </si>
  <si>
    <t>Trả cho Lâm nghiệp Ba Chẽ Quảng Ninh</t>
  </si>
  <si>
    <t>Ký quỹ môi trường</t>
  </si>
  <si>
    <t>7.</t>
  </si>
  <si>
    <t>TÀI SẢN DỞ DANG DÀI HẠN</t>
  </si>
  <si>
    <t>Xây dựng cơ bản dở dang</t>
  </si>
  <si>
    <t>Sửa chữa lớn</t>
  </si>
  <si>
    <t>8.</t>
  </si>
  <si>
    <t>CHI PHÍ TRẢ TRƯỚC</t>
  </si>
  <si>
    <t>CP sửa chữa TSCĐ</t>
  </si>
  <si>
    <t>CP mua bảo hiểm</t>
  </si>
  <si>
    <t>Các khoản khác</t>
  </si>
  <si>
    <t>CP công cụ dụng cụ phân bổ nhiều kỳ</t>
  </si>
  <si>
    <t>CP sửa chữa lớn TSCĐ</t>
  </si>
  <si>
    <t>CP sử dụng số liệu thông tin về kết quả điều tra,TDKS</t>
  </si>
  <si>
    <t>CỘNG</t>
  </si>
  <si>
    <t>9.</t>
  </si>
  <si>
    <t>THUẾ VÀ CÁC KHOẢN PHẢI NỘP NHÀ NƯỚC:</t>
  </si>
  <si>
    <t>Thuế tiêu thụ đặc biệt</t>
  </si>
  <si>
    <t>Thuế xuất, nhập khẩu</t>
  </si>
  <si>
    <t>Thuế thu nhập doanh nghiệp</t>
  </si>
  <si>
    <t>Thuế thu nhập cá nhân</t>
  </si>
  <si>
    <t>Thuế nhà đất và tiền thuê đất</t>
  </si>
  <si>
    <t>Phí bảo vệ môi trường</t>
  </si>
  <si>
    <t>Các khoản phí, lệ phí</t>
  </si>
  <si>
    <t>Các khoản nộp khác</t>
  </si>
  <si>
    <t>Cộng</t>
  </si>
  <si>
    <t>10.</t>
  </si>
  <si>
    <t>PHẢI TRẢ, PHẢI NỘP KHÁC:</t>
  </si>
  <si>
    <t xml:space="preserve">a. </t>
  </si>
  <si>
    <t>Tài sản thừa chờ xử lý</t>
  </si>
  <si>
    <t>Bảo hiểm xã hội, BHYT</t>
  </si>
  <si>
    <t>Bảo hiểm y tế</t>
  </si>
  <si>
    <t>Kinh phí đảng</t>
  </si>
  <si>
    <t>Phải trả về cổ tức</t>
  </si>
  <si>
    <t>Trợ cấp lao động dôi dư</t>
  </si>
  <si>
    <t>Chi phí môi trường tại đơn vị</t>
  </si>
  <si>
    <t>Ăn định lượng</t>
  </si>
  <si>
    <t xml:space="preserve">Kinh phí đảng </t>
  </si>
  <si>
    <t>Thuế TNCN CBCNV</t>
  </si>
  <si>
    <t xml:space="preserve">Lãi vay phải trả </t>
  </si>
  <si>
    <t>Các khoản phải trả, phải nộp khác</t>
  </si>
  <si>
    <t>11.</t>
  </si>
  <si>
    <t xml:space="preserve">TĂNG GIẢM TÀI SẢN CỐ ĐỊNH THUÊ TÀI CHÍNH </t>
  </si>
  <si>
    <t>Nhà cửa,</t>
  </si>
  <si>
    <t>Máy móc,</t>
  </si>
  <si>
    <t>Phương tiện vận tải</t>
  </si>
  <si>
    <t>vật kiến trúc</t>
  </si>
  <si>
    <t>thiết bị</t>
  </si>
  <si>
    <t>truyền dẫn</t>
  </si>
  <si>
    <t xml:space="preserve">Nguyên giá </t>
  </si>
  <si>
    <t>Số dư đầu năm</t>
  </si>
  <si>
    <t>Số tăng trong năm</t>
  </si>
  <si>
    <t>- Thuê tài chính trong năm</t>
  </si>
  <si>
    <t>- Mua lại TSCĐ thuê TC</t>
  </si>
  <si>
    <t>- Tăng khác</t>
  </si>
  <si>
    <t>Số giảm trong năm</t>
  </si>
  <si>
    <t>- Trả lại TSCĐ thuê TC</t>
  </si>
  <si>
    <t xml:space="preserve"> - Giảm khác (chuyển sang TSCĐHH)</t>
  </si>
  <si>
    <t>Số dư cuối năm</t>
  </si>
  <si>
    <t>Giá trị hao mòn luỹ kế</t>
  </si>
  <si>
    <t>- Khấu hao trong năm</t>
  </si>
  <si>
    <t xml:space="preserve">Giá trị còn lại </t>
  </si>
  <si>
    <t>Tại ngày đầu năm</t>
  </si>
  <si>
    <t>Tại ngày cuối năm</t>
  </si>
  <si>
    <t>12.</t>
  </si>
  <si>
    <t>TĂNG, GIẢM TÀI SẢN CỐ ĐỊNH VÔ HÌNH</t>
  </si>
  <si>
    <t>Đơn vị tính: VNĐ</t>
  </si>
  <si>
    <t>Diễn giải</t>
  </si>
  <si>
    <t>Quyền sử</t>
  </si>
  <si>
    <t>Quyền phát hành</t>
  </si>
  <si>
    <t>Phần mềm kế toán, vật tư</t>
  </si>
  <si>
    <t>Nguyên giá</t>
  </si>
  <si>
    <t>- Mua trong năm</t>
  </si>
  <si>
    <t>- Tạo ra từ nội bộ DN</t>
  </si>
  <si>
    <t>- Tăng do hợp nhất KD</t>
  </si>
  <si>
    <t>- Thanh lý, nhượng bán</t>
  </si>
  <si>
    <t>- Giảm khác</t>
  </si>
  <si>
    <t>13.</t>
  </si>
  <si>
    <t>CHI PHÍ PHẢI TRẢ:</t>
  </si>
  <si>
    <t xml:space="preserve"> - Cước điện thoại</t>
  </si>
  <si>
    <t xml:space="preserve"> - Tiền cấp quyền khai thác</t>
  </si>
  <si>
    <t xml:space="preserve"> - Phí sử dụng nhãn hiệu Vinacomin</t>
  </si>
  <si>
    <t xml:space="preserve"> - Chi phí thuê máy đào lò combai</t>
  </si>
  <si>
    <t xml:space="preserve"> - CP đền bù GPMB</t>
  </si>
  <si>
    <t xml:space="preserve"> - Chi phí BVMT nước thải</t>
  </si>
  <si>
    <t xml:space="preserve"> - Chi phí lãi vay phải trả </t>
  </si>
  <si>
    <t xml:space="preserve"> - Chi phí mét lò hụt hệ số</t>
  </si>
  <si>
    <t xml:space="preserve"> - Chi phí bóc đất hụt hệ số </t>
  </si>
  <si>
    <t xml:space="preserve"> - Chi phí cung độ vận chuyển hụt hệ số</t>
  </si>
  <si>
    <t xml:space="preserve"> - Phí kiểm toán</t>
  </si>
  <si>
    <t xml:space="preserve"> - Chi phí khác </t>
  </si>
  <si>
    <t>14.</t>
  </si>
  <si>
    <t>DỰ PHÒNG PHẢI TRẢ:</t>
  </si>
  <si>
    <t>Phí cấp quyền khai thác KS</t>
  </si>
  <si>
    <t>15.</t>
  </si>
  <si>
    <t>VAY VÀ NỢ THUÊ TÀI CHÍNH</t>
  </si>
  <si>
    <t>Tăng trong kỳ</t>
  </si>
  <si>
    <t>Giảm trong kỳ</t>
  </si>
  <si>
    <t>Giá trị</t>
  </si>
  <si>
    <t>Khả năng trả nợ</t>
  </si>
  <si>
    <t>Vay ngắn hạn NH Công thương</t>
  </si>
  <si>
    <t>Vay ngắn hạn NH Ngoại thương</t>
  </si>
  <si>
    <t>Vay ngắn hạn NH SHB Hạ Long</t>
  </si>
  <si>
    <t>Vay ngắn hạn NH BIDV</t>
  </si>
  <si>
    <t>Khác</t>
  </si>
  <si>
    <t>Vay dài hạn NH Công thương</t>
  </si>
  <si>
    <t>Vay dài hạn NH Ngoại thương</t>
  </si>
  <si>
    <t>Vay dài hạn NH SHB Hạ Long</t>
  </si>
  <si>
    <t>Vay dài hạn NH SHB Hòn Gai</t>
  </si>
  <si>
    <t>Vay dài hạn NH BIDV</t>
  </si>
  <si>
    <t>Vay dài hạn Tập đoàn</t>
  </si>
  <si>
    <t>16.</t>
  </si>
  <si>
    <t>a) Bảng đối chiếu biến động của vốn chủ sở hữu</t>
  </si>
  <si>
    <t>Vốn đầu tư của CSH</t>
  </si>
  <si>
    <t>Vốn khác của CSH</t>
  </si>
  <si>
    <t>Quỹ dự phòng tài chính</t>
  </si>
  <si>
    <t>Quỹ khác thuộc VCSH</t>
  </si>
  <si>
    <t>Lợi nhuận chưa phân phối</t>
  </si>
  <si>
    <t>Số dư đầu năm trước</t>
  </si>
  <si>
    <t>Tăng vốn trong năm trước</t>
  </si>
  <si>
    <t>Lãi trong năm trước</t>
  </si>
  <si>
    <t>Tăng khác</t>
  </si>
  <si>
    <t>Giảm vốn trong năm trước</t>
  </si>
  <si>
    <t>Lỗ trong năm trước</t>
  </si>
  <si>
    <t>Giảm khác</t>
  </si>
  <si>
    <t>Số dư cuối năm trước</t>
  </si>
  <si>
    <t>Tăng vốn trong kỳ</t>
  </si>
  <si>
    <t>Lãi trong kỳ</t>
  </si>
  <si>
    <t>Giảm vốn trong kỳ</t>
  </si>
  <si>
    <t>Lỗ trong kỳ</t>
  </si>
  <si>
    <t>Số dư cuối kỳ</t>
  </si>
  <si>
    <t>đôi chiếu</t>
  </si>
  <si>
    <t>b) Chi tiết vốn đầu tư của chủ sở hữu</t>
  </si>
  <si>
    <t>Vốn góp của Nhà nước</t>
  </si>
  <si>
    <t>Vốn góp của các đối tượng khác</t>
  </si>
  <si>
    <t>c) Các giao dịch về vốn với các chủ sở hữu và phân phối cổ tức, chia lợi nhuận:</t>
  </si>
  <si>
    <t>d) Cổ tức:</t>
  </si>
  <si>
    <t>đ) Cổ phiếu:</t>
  </si>
  <si>
    <t>e) Các quỹ của công ty:</t>
  </si>
  <si>
    <t xml:space="preserve"> - Quỹ đầu tư phát triển</t>
  </si>
  <si>
    <t xml:space="preserve"> - Quỹ dự phòng tài chính</t>
  </si>
  <si>
    <t xml:space="preserve"> - Quỹ khác thuộc vốn chủ sở hữu</t>
  </si>
  <si>
    <t>VI.</t>
  </si>
  <si>
    <t>THÔNG TIN BỔ SUNG CHO CÁC KHOẢN MỤC TRÌNH BÀY TRONG BÁO CÁO KQKD:</t>
  </si>
  <si>
    <t>DOANH THU BÁN HÀNG VÀ DỊCH VỤ:</t>
  </si>
  <si>
    <t>Năm 2015</t>
  </si>
  <si>
    <t>Năm 2014</t>
  </si>
  <si>
    <t>Doanh thu bán hàng</t>
  </si>
  <si>
    <t>Doanh thu cung cấp dịch vụ</t>
  </si>
  <si>
    <t xml:space="preserve">Doanh thu hợp đồng xây dựng </t>
  </si>
  <si>
    <t xml:space="preserve"> GIÁ VỐN HÀNG BÁN:</t>
  </si>
  <si>
    <t>Giá vốn của hàng hoá đã bán</t>
  </si>
  <si>
    <t>Giá vốn của thành phẩm đã bán</t>
  </si>
  <si>
    <t>Giá vốn của dịch vụ đã cung cấp</t>
  </si>
  <si>
    <t>DOANH THU HOẠT ĐỘNG TÀI CHÍNH:</t>
  </si>
  <si>
    <t>Lãi tiền gửi, tiền cho vay</t>
  </si>
  <si>
    <t>Lãi chênh lệch tỷ giá đã thực hiện</t>
  </si>
  <si>
    <t>Lãi chênh lệch tỷ giá chưa thực hiện</t>
  </si>
  <si>
    <t>CHI PHÍ TÀI CHÍNH:</t>
  </si>
  <si>
    <t>Lãi tiền vay</t>
  </si>
  <si>
    <t>Chiết khấu thanh toán, lãi bán hàng trả chậm</t>
  </si>
  <si>
    <t>Lỗ do thanh lý các khoản đầu tư ngắn hạn, dài hạn</t>
  </si>
  <si>
    <t>Lỗ do bán ngoại tệ</t>
  </si>
  <si>
    <t>Lỗ chênh lệch tỷ giá đã thực hiện</t>
  </si>
  <si>
    <t>Lỗ chênh lệch tỷ giá chưa thực hiện</t>
  </si>
  <si>
    <t>Chi phí tài chính khác</t>
  </si>
  <si>
    <t>Dự phòng giảm giá các khoản đầu tư</t>
  </si>
  <si>
    <t>CHI PHÍ THUẾ TNDN HIỆN HÀNH:</t>
  </si>
  <si>
    <t xml:space="preserve">Chi phí thuế TNDN tính trên thu nhập chịu thuế hiện hành </t>
  </si>
  <si>
    <t>25.</t>
  </si>
  <si>
    <t>CHI PHÍ THUẾ TNDN HOÃN LẠI:</t>
  </si>
  <si>
    <t>VII.</t>
  </si>
  <si>
    <t>CHI PHÍ SX THEO YẾU TỐ:</t>
  </si>
  <si>
    <t>Chi phí nguyên vật liệu</t>
  </si>
  <si>
    <t xml:space="preserve">  - Nguyên vật liệu</t>
  </si>
  <si>
    <t xml:space="preserve">  - Nhiên liệu</t>
  </si>
  <si>
    <t xml:space="preserve">  - Động lực</t>
  </si>
  <si>
    <t>Chi phí nhân công</t>
  </si>
  <si>
    <t xml:space="preserve">  - Tiền lương</t>
  </si>
  <si>
    <t xml:space="preserve">  - BHXH, KPCĐ, BHYT, KPĐ, BHTN</t>
  </si>
  <si>
    <t xml:space="preserve">  - Ăn ca</t>
  </si>
  <si>
    <t>Khấu hao TSCĐ</t>
  </si>
  <si>
    <t>Chi phí dịch vụ mua ngoài</t>
  </si>
  <si>
    <t>Chi phí khác bằng tiền</t>
  </si>
  <si>
    <t>VII</t>
  </si>
  <si>
    <t>THÔNG TIN BỔ SUNG CHO CÁC KHOẢN MỤC TRÌNH BÀY TRONG BÁO CÁO LCTT:</t>
  </si>
  <si>
    <t>VIII</t>
  </si>
  <si>
    <t>CÁC THÔNG TIN KHÁC:</t>
  </si>
  <si>
    <t>Những khoản nợ tiềm tàng</t>
  </si>
  <si>
    <t>Những sự kiện phát sinh sau ngày kết thúc kỳ kế toán năm</t>
  </si>
  <si>
    <t>Thông tin về các bên liên quan</t>
  </si>
  <si>
    <t>Trình bày tài sản, doanh thu, kết quả kinh doanh theo bộ phận</t>
  </si>
  <si>
    <t>Thông tin so sánh</t>
  </si>
  <si>
    <t>Thông tin về hoạt động liên tục</t>
  </si>
  <si>
    <t>Những thông tin khác</t>
  </si>
  <si>
    <t>Người lập biểu</t>
  </si>
  <si>
    <t>B 05 - Vinacomin</t>
  </si>
  <si>
    <t>PHẦN I: TÌNH HÌNH THỰC HIỆN NGHĨA VỤ VỚI NHÀ NƯỚC</t>
  </si>
  <si>
    <r>
      <t xml:space="preserve">Đơn vị tính: </t>
    </r>
    <r>
      <rPr>
        <sz val="10"/>
        <rFont val=".VnTime"/>
        <family val="2"/>
      </rPr>
      <t>§</t>
    </r>
    <r>
      <rPr>
        <sz val="10"/>
        <rFont val="Times New Roman"/>
        <family val="1"/>
      </rPr>
      <t xml:space="preserve">ồng </t>
    </r>
  </si>
  <si>
    <t>Số còn phải nộp đầu kỳ</t>
  </si>
  <si>
    <t>Lũy kế từ đầu năm</t>
  </si>
  <si>
    <t>Số còn phải nộp cuối kỳ</t>
  </si>
  <si>
    <t>Số phải nộp</t>
  </si>
  <si>
    <t>Số đã nộp</t>
  </si>
  <si>
    <t>6 = 3+4 -5</t>
  </si>
  <si>
    <t>I. Thuế (10=11+12+13+14+15+16+17+18)</t>
  </si>
  <si>
    <t>1. Thuế giá trị gia tăng</t>
  </si>
  <si>
    <t xml:space="preserve">    - Thuế GTGT hàng nội địa</t>
  </si>
  <si>
    <t>11.1</t>
  </si>
  <si>
    <t xml:space="preserve">    - Thuế GTGT hàng nhập khẩu</t>
  </si>
  <si>
    <t>11.2</t>
  </si>
  <si>
    <t>2. Thuế tiêu thụ đặc biệt</t>
  </si>
  <si>
    <t>3. Thuế xuất, nhập khẩu</t>
  </si>
  <si>
    <t xml:space="preserve">    - Thuế xuất khẩu</t>
  </si>
  <si>
    <t xml:space="preserve">    - Thuế nhập khẩu</t>
  </si>
  <si>
    <t>4. Thuế thu nhập doanh nghiệp</t>
  </si>
  <si>
    <t>5. Thuế thu nhập cá nhân</t>
  </si>
  <si>
    <t>6. Thuế tài nguyên</t>
  </si>
  <si>
    <t>7. Thuế nhà đất và tiền thuê đất</t>
  </si>
  <si>
    <t>8. Các loại thuế khác</t>
  </si>
  <si>
    <t xml:space="preserve">II. Các khoản phí , lệ phí </t>
  </si>
  <si>
    <t xml:space="preserve"> và các khoản phải nộp (30 = 31+32+33)</t>
  </si>
  <si>
    <t>1. Các khoản phụ thu</t>
  </si>
  <si>
    <t>2. Phí bảo vệ môi trường</t>
  </si>
  <si>
    <t>3. Các loại phí, lệ phí</t>
  </si>
  <si>
    <t>3.Tiền cấp quyền khai thác</t>
  </si>
  <si>
    <t>Tổng cộng (40 = 10 + 30)</t>
  </si>
  <si>
    <t>Người lập</t>
  </si>
  <si>
    <t>12 tháng Năm 2015</t>
  </si>
  <si>
    <t xml:space="preserve">TĂNG, GIẢM TÀI SẢN CỐ ĐỊNH HỮU HÌNH </t>
  </si>
  <si>
    <t>KHOẢN MỤC</t>
  </si>
  <si>
    <t>Phương tiện</t>
  </si>
  <si>
    <t>Thiết bị</t>
  </si>
  <si>
    <t>TSCĐ</t>
  </si>
  <si>
    <t>vận tải, truyền dẫn</t>
  </si>
  <si>
    <t>dụng cụ quản lý</t>
  </si>
  <si>
    <t>khác</t>
  </si>
  <si>
    <t xml:space="preserve"> Nguyên giá </t>
  </si>
  <si>
    <t xml:space="preserve"> Số dư đầu năm</t>
  </si>
  <si>
    <t xml:space="preserve"> Số tăng trong năm</t>
  </si>
  <si>
    <t xml:space="preserve"> - Mua trong năm</t>
  </si>
  <si>
    <t xml:space="preserve"> - Đầu tư XDCB hoàn thành</t>
  </si>
  <si>
    <t xml:space="preserve"> -  Luân chuyển từ TS thuê tài chính</t>
  </si>
  <si>
    <t xml:space="preserve"> - Tăng do điều động </t>
  </si>
  <si>
    <t xml:space="preserve"> Số giảm trong năm</t>
  </si>
  <si>
    <t xml:space="preserve">Điều động </t>
  </si>
  <si>
    <t xml:space="preserve"> - Thanh lý, nhượng bán</t>
  </si>
  <si>
    <t xml:space="preserve"> - Giảm khác</t>
  </si>
  <si>
    <t xml:space="preserve"> Số dư cuối năm</t>
  </si>
  <si>
    <t xml:space="preserve"> Giá trị hao mòn luỹ kế</t>
  </si>
  <si>
    <t xml:space="preserve"> - Khấu hao trong năm</t>
  </si>
  <si>
    <t>Khấu hao do điều động</t>
  </si>
  <si>
    <t xml:space="preserve"> - Hao mòn</t>
  </si>
  <si>
    <t xml:space="preserve"> Giá trị còn lại </t>
  </si>
  <si>
    <t xml:space="preserve"> Tại ngày đầu năm</t>
  </si>
  <si>
    <t xml:space="preserve"> Tại ngày cuối năm</t>
  </si>
</sst>
</file>

<file path=xl/styles.xml><?xml version="1.0" encoding="utf-8"?>
<styleSheet xmlns="http://schemas.openxmlformats.org/spreadsheetml/2006/main">
  <numFmts count="13">
    <numFmt numFmtId="41" formatCode="_(* #,##0_);_(* \(#,##0\);_(* &quot;-&quot;_);_(@_)"/>
    <numFmt numFmtId="44" formatCode="_(&quot;$&quot;* #,##0.00_);_(&quot;$&quot;* \(#,##0.00\);_(&quot;$&quot;* &quot;-&quot;??_);_(@_)"/>
    <numFmt numFmtId="43" formatCode="_(* #,##0.00_);_(* \(#,##0.00\);_(* &quot;-&quot;??_);_(@_)"/>
    <numFmt numFmtId="164" formatCode="#,###\ \ ;[Red]\(#,###\)\ \ "/>
    <numFmt numFmtId="165" formatCode="_(* #,##0_);_(* \(#,##0\);_(* &quot;-&quot;??_);_(@_)"/>
    <numFmt numFmtId="166" formatCode="dd/mm/yyyy;@"/>
    <numFmt numFmtId="167" formatCode="_ * #,##0.00_)\ _®_ ;_ * \(#,##0.00\)\ _®_ ;_ * &quot;-&quot;??_)\ _®_ ;_ @_ "/>
    <numFmt numFmtId="168" formatCode="#,##0.0"/>
    <numFmt numFmtId="169" formatCode="#,###.00\ \ ;[Red]\(#,###.00\)\ \ "/>
    <numFmt numFmtId="170" formatCode="General_)"/>
    <numFmt numFmtId="171" formatCode="###\ ###\ ###\ ###"/>
    <numFmt numFmtId="172" formatCode="#,##0;[Red]#,##0"/>
    <numFmt numFmtId="173" formatCode="#,###\ \ ;[Red]\ #,###"/>
  </numFmts>
  <fonts count="90">
    <font>
      <sz val="11"/>
      <color theme="1"/>
      <name val="Calibri"/>
      <family val="2"/>
      <scheme val="minor"/>
    </font>
    <font>
      <sz val="11"/>
      <color theme="1"/>
      <name val="Calibri"/>
      <family val="2"/>
      <scheme val="minor"/>
    </font>
    <font>
      <sz val="10"/>
      <name val="3C_Times_T"/>
    </font>
    <font>
      <b/>
      <sz val="9"/>
      <name val="Times New Roman"/>
      <family val="1"/>
    </font>
    <font>
      <b/>
      <sz val="10"/>
      <name val="Times New Roman"/>
      <family val="1"/>
    </font>
    <font>
      <sz val="10"/>
      <name val="Times New Roman"/>
      <family val="1"/>
    </font>
    <font>
      <b/>
      <u/>
      <sz val="9"/>
      <name val="Times New Roman"/>
      <family val="1"/>
    </font>
    <font>
      <i/>
      <sz val="10"/>
      <name val="Times New Roman"/>
      <family val="1"/>
    </font>
    <font>
      <sz val="10"/>
      <name val=".VnTime"/>
      <family val="2"/>
    </font>
    <font>
      <b/>
      <u/>
      <sz val="10"/>
      <name val="Times New Roman"/>
      <family val="1"/>
    </font>
    <font>
      <b/>
      <sz val="11"/>
      <name val="Times New Roman"/>
      <family val="1"/>
    </font>
    <font>
      <b/>
      <i/>
      <sz val="11"/>
      <name val="Times New Roman"/>
      <family val="1"/>
    </font>
    <font>
      <sz val="12"/>
      <name val=".VnTime"/>
      <family val="2"/>
    </font>
    <font>
      <b/>
      <sz val="16"/>
      <name val="Times New Roman"/>
      <family val="1"/>
    </font>
    <font>
      <b/>
      <sz val="12"/>
      <name val="Times New Roman"/>
      <family val="1"/>
    </font>
    <font>
      <sz val="11"/>
      <name val=".VnTime"/>
      <family val="2"/>
    </font>
    <font>
      <sz val="11"/>
      <name val="Times New Roman"/>
      <family val="1"/>
    </font>
    <font>
      <i/>
      <sz val="11"/>
      <name val="Times New Roman"/>
      <family val="1"/>
    </font>
    <font>
      <sz val="10"/>
      <name val=".VnArial"/>
    </font>
    <font>
      <b/>
      <sz val="11"/>
      <color indexed="9"/>
      <name val="Times New Roman"/>
      <family val="1"/>
    </font>
    <font>
      <b/>
      <sz val="11"/>
      <name val=".VnArial NarrowH"/>
      <family val="2"/>
    </font>
    <font>
      <b/>
      <sz val="10"/>
      <name val=".VnArial NarrowH"/>
      <family val="2"/>
    </font>
    <font>
      <b/>
      <sz val="11"/>
      <color theme="1"/>
      <name val="Times New Roman"/>
      <family val="1"/>
    </font>
    <font>
      <sz val="11"/>
      <color theme="1"/>
      <name val="Times New Roman"/>
      <family val="1"/>
    </font>
    <font>
      <b/>
      <sz val="10.5"/>
      <color theme="1"/>
      <name val="Times New Roman"/>
      <family val="1"/>
    </font>
    <font>
      <sz val="10.5"/>
      <color theme="1"/>
      <name val="Times New Roman"/>
      <family val="1"/>
    </font>
    <font>
      <b/>
      <u/>
      <sz val="12"/>
      <name val=".VnTime"/>
      <family val="2"/>
    </font>
    <font>
      <b/>
      <sz val="12"/>
      <name val=".VnTime"/>
      <family val="2"/>
    </font>
    <font>
      <sz val="12"/>
      <color indexed="10"/>
      <name val=".VnTime"/>
      <family val="2"/>
    </font>
    <font>
      <sz val="12"/>
      <name val=".VnArial NarrowH"/>
      <family val="2"/>
    </font>
    <font>
      <b/>
      <sz val="10.5"/>
      <color indexed="9"/>
      <name val="Times New Roman"/>
      <family val="1"/>
    </font>
    <font>
      <b/>
      <sz val="8"/>
      <color indexed="81"/>
      <name val="Tahoma"/>
      <family val="2"/>
    </font>
    <font>
      <sz val="8"/>
      <color indexed="81"/>
      <name val="Tahoma"/>
      <family val="2"/>
    </font>
    <font>
      <b/>
      <sz val="10.5"/>
      <name val="Times New Roman"/>
      <family val="1"/>
    </font>
    <font>
      <sz val="10.5"/>
      <name val="Times New Roman"/>
      <family val="1"/>
    </font>
    <font>
      <sz val="12"/>
      <name val="Times New Roman"/>
      <family val="1"/>
    </font>
    <font>
      <sz val="11"/>
      <color indexed="9"/>
      <name val="Times New Roman"/>
      <family val="1"/>
    </font>
    <font>
      <sz val="11"/>
      <color indexed="8"/>
      <name val="Times New Roman"/>
      <family val="1"/>
    </font>
    <font>
      <sz val="11"/>
      <color theme="0"/>
      <name val="Times New Roman"/>
      <family val="1"/>
    </font>
    <font>
      <sz val="12"/>
      <name val="VNTime"/>
    </font>
    <font>
      <b/>
      <sz val="10"/>
      <name val=".VnArial Narrow"/>
      <family val="2"/>
    </font>
    <font>
      <sz val="10"/>
      <name val=".VnArial"/>
      <family val="2"/>
    </font>
    <font>
      <b/>
      <sz val="11"/>
      <color theme="0"/>
      <name val="Times New Roman"/>
      <family val="1"/>
    </font>
    <font>
      <b/>
      <sz val="10"/>
      <color theme="0"/>
      <name val="Times New Roman"/>
      <family val="1"/>
    </font>
    <font>
      <sz val="10"/>
      <color theme="0"/>
      <name val=".VnArial"/>
      <family val="2"/>
    </font>
    <font>
      <i/>
      <sz val="11"/>
      <color indexed="8"/>
      <name val="Times New Roman"/>
      <family val="1"/>
    </font>
    <font>
      <i/>
      <sz val="12"/>
      <name val="Times New Roman"/>
      <family val="1"/>
    </font>
    <font>
      <b/>
      <sz val="12"/>
      <color indexed="8"/>
      <name val="Times New Roman"/>
      <family val="1"/>
    </font>
    <font>
      <sz val="12"/>
      <color indexed="8"/>
      <name val="Times New Roman"/>
      <family val="1"/>
    </font>
    <font>
      <b/>
      <i/>
      <sz val="12"/>
      <color indexed="8"/>
      <name val="Times New Roman"/>
      <family val="1"/>
    </font>
    <font>
      <sz val="10"/>
      <name val="MS Sans Serif"/>
      <family val="2"/>
    </font>
    <font>
      <i/>
      <sz val="8"/>
      <name val="Times New Roman"/>
      <family val="1"/>
    </font>
    <font>
      <sz val="16"/>
      <name val=".VnArial"/>
      <family val="2"/>
    </font>
    <font>
      <sz val="16"/>
      <name val="Times New Roman"/>
      <family val="1"/>
    </font>
    <font>
      <b/>
      <i/>
      <sz val="12"/>
      <name val="Times New Roman"/>
      <family val="1"/>
    </font>
    <font>
      <sz val="12"/>
      <color indexed="10"/>
      <name val=".VnArial"/>
      <family val="2"/>
    </font>
    <font>
      <sz val="10"/>
      <color indexed="10"/>
      <name val=".VnArial"/>
      <family val="2"/>
    </font>
    <font>
      <sz val="10"/>
      <name val="Arial"/>
      <family val="2"/>
    </font>
    <font>
      <b/>
      <sz val="12"/>
      <color indexed="12"/>
      <name val="Times New Roman"/>
      <family val="1"/>
    </font>
    <font>
      <i/>
      <sz val="13"/>
      <color indexed="8"/>
      <name val="Times New Roman"/>
      <family val="1"/>
    </font>
    <font>
      <b/>
      <i/>
      <sz val="10"/>
      <name val="Times New Roman"/>
      <family val="1"/>
    </font>
    <font>
      <b/>
      <sz val="14"/>
      <name val="Times New Roman"/>
      <family val="1"/>
    </font>
    <font>
      <sz val="11"/>
      <name val=".VnArial"/>
      <family val="2"/>
    </font>
    <font>
      <sz val="11"/>
      <color indexed="12"/>
      <name val="Times New Roman"/>
      <family val="1"/>
    </font>
    <font>
      <i/>
      <sz val="11"/>
      <name val=".VnTime"/>
      <family val="2"/>
    </font>
    <font>
      <b/>
      <sz val="11"/>
      <name val=".VnArial"/>
      <family val="2"/>
    </font>
    <font>
      <b/>
      <sz val="10"/>
      <name val=".VnArial"/>
      <family val="2"/>
    </font>
    <font>
      <b/>
      <sz val="10"/>
      <color indexed="10"/>
      <name val="Times New Roman"/>
      <family val="1"/>
    </font>
    <font>
      <sz val="11"/>
      <color indexed="17"/>
      <name val="Times New Roman"/>
      <family val="1"/>
    </font>
    <font>
      <sz val="11"/>
      <color indexed="58"/>
      <name val="Times New Roman"/>
      <family val="1"/>
    </font>
    <font>
      <b/>
      <sz val="10"/>
      <color indexed="12"/>
      <name val="Times New Roman"/>
      <family val="1"/>
    </font>
    <font>
      <b/>
      <sz val="11"/>
      <color indexed="8"/>
      <name val="Times New Roman"/>
      <family val="1"/>
    </font>
    <font>
      <sz val="11"/>
      <color indexed="53"/>
      <name val="Times New Roman"/>
      <family val="1"/>
    </font>
    <font>
      <sz val="9"/>
      <name val="Times New Roman"/>
      <family val="1"/>
    </font>
    <font>
      <sz val="11"/>
      <color indexed="10"/>
      <name val="Times New Roman"/>
      <family val="1"/>
    </font>
    <font>
      <sz val="12"/>
      <name val=".vntimes"/>
    </font>
    <font>
      <b/>
      <sz val="9"/>
      <name val=".vntimes"/>
    </font>
    <font>
      <b/>
      <i/>
      <sz val="9"/>
      <name val=".vntimes"/>
    </font>
    <font>
      <sz val="10"/>
      <name val=".vntimes"/>
    </font>
    <font>
      <i/>
      <sz val="10"/>
      <name val=".vntimes"/>
    </font>
    <font>
      <sz val="11"/>
      <name val=".vntimes"/>
    </font>
    <font>
      <sz val="14"/>
      <name val=".vntimes"/>
    </font>
    <font>
      <i/>
      <sz val="14"/>
      <name val=".vntimes"/>
    </font>
    <font>
      <sz val="14"/>
      <name val=".VnArial Narrow"/>
      <family val="2"/>
    </font>
    <font>
      <sz val="13"/>
      <name val=".vntimes"/>
    </font>
    <font>
      <sz val="13"/>
      <name val="Times New Roman"/>
      <family val="1"/>
    </font>
    <font>
      <sz val="11"/>
      <name val=".VnArial Narrow"/>
      <family val="2"/>
    </font>
    <font>
      <i/>
      <sz val="12"/>
      <name val=".vntimes"/>
    </font>
    <font>
      <b/>
      <sz val="12"/>
      <name val=".VnArial NarrowH"/>
      <family val="2"/>
    </font>
    <font>
      <sz val="10"/>
      <color indexed="8"/>
      <name val="Times New Roman"/>
      <family val="1"/>
    </font>
  </fonts>
  <fills count="5">
    <fill>
      <patternFill patternType="none"/>
    </fill>
    <fill>
      <patternFill patternType="gray125"/>
    </fill>
    <fill>
      <patternFill patternType="solid">
        <fgColor rgb="FF00B0F0"/>
        <bgColor indexed="64"/>
      </patternFill>
    </fill>
    <fill>
      <patternFill patternType="solid">
        <fgColor indexed="9"/>
        <bgColor indexed="64"/>
      </patternFill>
    </fill>
    <fill>
      <patternFill patternType="solid">
        <fgColor theme="3" tint="0.59999389629810485"/>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double">
        <color indexed="64"/>
      </left>
      <right/>
      <top/>
      <bottom/>
      <diagonal/>
    </border>
    <border>
      <left style="thin">
        <color indexed="64"/>
      </left>
      <right/>
      <top style="thin">
        <color indexed="64"/>
      </top>
      <bottom style="hair">
        <color indexed="64"/>
      </bottom>
      <diagonal/>
    </border>
    <border>
      <left/>
      <right/>
      <top/>
      <bottom style="double">
        <color indexed="64"/>
      </bottom>
      <diagonal/>
    </border>
    <border>
      <left/>
      <right/>
      <top/>
      <bottom style="thin">
        <color indexed="64"/>
      </bottom>
      <diagonal/>
    </border>
    <border>
      <left/>
      <right/>
      <top style="double">
        <color indexed="64"/>
      </top>
      <bottom/>
      <diagonal/>
    </border>
    <border>
      <left/>
      <right/>
      <top style="medium">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top/>
      <bottom style="medium">
        <color indexed="64"/>
      </bottom>
      <diagonal/>
    </border>
    <border>
      <left/>
      <right/>
      <top style="thin">
        <color indexed="64"/>
      </top>
      <bottom style="thin">
        <color indexed="64"/>
      </bottom>
      <diagonal/>
    </border>
    <border>
      <left/>
      <right/>
      <top style="double">
        <color indexed="64"/>
      </top>
      <bottom style="double">
        <color indexed="64"/>
      </bottom>
      <diagonal/>
    </border>
    <border>
      <left/>
      <right/>
      <top style="double">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
    <xf numFmtId="0" fontId="0" fillId="0" borderId="0"/>
    <xf numFmtId="43" fontId="1" fillId="0" borderId="0" applyFont="0" applyFill="0" applyBorder="0" applyAlignment="0" applyProtection="0"/>
    <xf numFmtId="0" fontId="2" fillId="0" borderId="0"/>
    <xf numFmtId="0" fontId="39" fillId="0" borderId="0"/>
    <xf numFmtId="0" fontId="41" fillId="0" borderId="0"/>
    <xf numFmtId="167" fontId="12" fillId="0" borderId="0" applyFont="0" applyFill="0" applyBorder="0" applyAlignment="0" applyProtection="0"/>
    <xf numFmtId="0" fontId="50" fillId="0" borderId="0"/>
    <xf numFmtId="43" fontId="57" fillId="0" borderId="0" applyFont="0" applyFill="0" applyBorder="0" applyAlignment="0" applyProtection="0"/>
    <xf numFmtId="0" fontId="57" fillId="0" borderId="0"/>
    <xf numFmtId="0" fontId="57" fillId="0" borderId="0"/>
    <xf numFmtId="0" fontId="75" fillId="0" borderId="0"/>
  </cellStyleXfs>
  <cellXfs count="839">
    <xf numFmtId="0" fontId="0" fillId="0" borderId="0" xfId="0"/>
    <xf numFmtId="0" fontId="4" fillId="0" borderId="0" xfId="2" applyNumberFormat="1" applyFont="1" applyAlignment="1">
      <alignment horizontal="center"/>
    </xf>
    <xf numFmtId="164" fontId="5" fillId="0" borderId="0" xfId="2" applyNumberFormat="1" applyFont="1"/>
    <xf numFmtId="164" fontId="4" fillId="0" borderId="0" xfId="2" applyNumberFormat="1" applyFont="1" applyAlignment="1">
      <alignment horizontal="right"/>
    </xf>
    <xf numFmtId="3" fontId="5" fillId="0" borderId="0" xfId="2" applyNumberFormat="1" applyFont="1"/>
    <xf numFmtId="164" fontId="7" fillId="0" borderId="0" xfId="2" applyNumberFormat="1" applyFont="1" applyAlignment="1">
      <alignment horizontal="right"/>
    </xf>
    <xf numFmtId="3" fontId="5" fillId="0" borderId="0" xfId="2" applyNumberFormat="1" applyFont="1" applyAlignment="1">
      <alignment vertical="center"/>
    </xf>
    <xf numFmtId="0" fontId="4" fillId="0" borderId="0" xfId="0" applyFont="1" applyBorder="1" applyAlignment="1">
      <alignment vertical="center"/>
    </xf>
    <xf numFmtId="0" fontId="4" fillId="0" borderId="0" xfId="2" applyNumberFormat="1" applyFont="1" applyBorder="1" applyAlignment="1">
      <alignment horizontal="center" vertical="center"/>
    </xf>
    <xf numFmtId="164" fontId="4" fillId="0" borderId="0" xfId="2" applyNumberFormat="1" applyFont="1" applyBorder="1" applyAlignment="1">
      <alignment vertical="center"/>
    </xf>
    <xf numFmtId="164" fontId="7" fillId="0" borderId="0" xfId="2" applyNumberFormat="1" applyFont="1" applyBorder="1" applyAlignment="1">
      <alignment horizontal="right" vertical="center"/>
    </xf>
    <xf numFmtId="3" fontId="8" fillId="0" borderId="0" xfId="2" applyNumberFormat="1" applyFont="1" applyAlignment="1">
      <alignment vertical="center"/>
    </xf>
    <xf numFmtId="0" fontId="9" fillId="0" borderId="0" xfId="0" applyFont="1" applyBorder="1" applyAlignment="1">
      <alignment vertical="center"/>
    </xf>
    <xf numFmtId="0" fontId="10" fillId="0" borderId="0" xfId="2" applyNumberFormat="1" applyFont="1" applyBorder="1" applyAlignment="1">
      <alignment horizontal="center" vertical="center"/>
    </xf>
    <xf numFmtId="164" fontId="11" fillId="0" borderId="0" xfId="2" applyNumberFormat="1" applyFont="1" applyBorder="1" applyAlignment="1">
      <alignment vertical="center"/>
    </xf>
    <xf numFmtId="3" fontId="12" fillId="0" borderId="0" xfId="2" applyNumberFormat="1" applyFont="1" applyAlignment="1">
      <alignment vertical="center"/>
    </xf>
    <xf numFmtId="3" fontId="12" fillId="0" borderId="0" xfId="2" applyNumberFormat="1" applyFont="1"/>
    <xf numFmtId="3" fontId="15" fillId="0" borderId="0" xfId="2" applyNumberFormat="1" applyFont="1" applyAlignment="1">
      <alignment horizontal="left"/>
    </xf>
    <xf numFmtId="3" fontId="15" fillId="0" borderId="0" xfId="2" applyNumberFormat="1" applyFont="1"/>
    <xf numFmtId="0" fontId="16" fillId="0" borderId="0" xfId="2" applyNumberFormat="1" applyFont="1"/>
    <xf numFmtId="164" fontId="17" fillId="0" borderId="0" xfId="2" applyNumberFormat="1" applyFont="1" applyBorder="1" applyAlignment="1">
      <alignment horizontal="right"/>
    </xf>
    <xf numFmtId="164" fontId="16" fillId="0" borderId="0" xfId="2" applyNumberFormat="1" applyFont="1" applyBorder="1" applyAlignment="1">
      <alignment horizontal="right"/>
    </xf>
    <xf numFmtId="165" fontId="19" fillId="2" borderId="1" xfId="1" applyNumberFormat="1" applyFont="1" applyFill="1" applyBorder="1" applyAlignment="1">
      <alignment horizontal="center" vertical="center" wrapText="1"/>
    </xf>
    <xf numFmtId="165" fontId="19" fillId="2" borderId="1" xfId="1" applyNumberFormat="1" applyFont="1" applyFill="1" applyBorder="1" applyAlignment="1">
      <alignment vertical="center" wrapText="1"/>
    </xf>
    <xf numFmtId="0" fontId="19" fillId="2" borderId="1" xfId="1" applyNumberFormat="1" applyFont="1" applyFill="1" applyBorder="1" applyAlignment="1">
      <alignment horizontal="center" vertical="center" wrapText="1"/>
    </xf>
    <xf numFmtId="165" fontId="19" fillId="2" borderId="1" xfId="1" quotePrefix="1" applyNumberFormat="1" applyFont="1" applyFill="1" applyBorder="1" applyAlignment="1">
      <alignment horizontal="center" vertical="center" wrapText="1"/>
    </xf>
    <xf numFmtId="166" fontId="19" fillId="2" borderId="1" xfId="1" applyNumberFormat="1" applyFont="1" applyFill="1" applyBorder="1" applyAlignment="1">
      <alignment horizontal="center" vertical="center" wrapText="1"/>
    </xf>
    <xf numFmtId="3" fontId="20" fillId="0" borderId="0" xfId="2" applyNumberFormat="1" applyFont="1" applyBorder="1" applyAlignment="1">
      <alignment vertical="center" wrapText="1"/>
    </xf>
    <xf numFmtId="165" fontId="22" fillId="0" borderId="2" xfId="1" applyNumberFormat="1" applyFont="1" applyBorder="1" applyAlignment="1">
      <alignment horizontal="left" vertical="center" wrapText="1"/>
    </xf>
    <xf numFmtId="165" fontId="22" fillId="0" borderId="2" xfId="1" applyNumberFormat="1" applyFont="1" applyBorder="1" applyAlignment="1">
      <alignment vertical="center"/>
    </xf>
    <xf numFmtId="49" fontId="23" fillId="0" borderId="2" xfId="1" applyNumberFormat="1" applyFont="1" applyBorder="1" applyAlignment="1">
      <alignment horizontal="center" vertical="center"/>
    </xf>
    <xf numFmtId="165" fontId="24" fillId="0" borderId="2" xfId="1" applyNumberFormat="1" applyFont="1" applyFill="1" applyBorder="1" applyAlignment="1">
      <alignment vertical="center"/>
    </xf>
    <xf numFmtId="3" fontId="20" fillId="0" borderId="0" xfId="2" applyNumberFormat="1" applyFont="1" applyBorder="1" applyAlignment="1">
      <alignment vertical="center"/>
    </xf>
    <xf numFmtId="165" fontId="22" fillId="0" borderId="3" xfId="1" applyNumberFormat="1" applyFont="1" applyBorder="1" applyAlignment="1">
      <alignment vertical="center" wrapText="1"/>
    </xf>
    <xf numFmtId="165" fontId="22" fillId="0" borderId="3" xfId="1" applyNumberFormat="1" applyFont="1" applyBorder="1" applyAlignment="1">
      <alignment vertical="center"/>
    </xf>
    <xf numFmtId="49" fontId="23" fillId="0" borderId="3" xfId="1" applyNumberFormat="1" applyFont="1" applyBorder="1" applyAlignment="1">
      <alignment horizontal="center" vertical="center"/>
    </xf>
    <xf numFmtId="165" fontId="24" fillId="0" borderId="3" xfId="1" applyNumberFormat="1" applyFont="1" applyFill="1" applyBorder="1" applyAlignment="1">
      <alignment vertical="center"/>
    </xf>
    <xf numFmtId="165" fontId="23" fillId="0" borderId="4" xfId="1" applyNumberFormat="1" applyFont="1" applyBorder="1" applyAlignment="1">
      <alignment vertical="center" wrapText="1"/>
    </xf>
    <xf numFmtId="165" fontId="23" fillId="0" borderId="4" xfId="1" applyNumberFormat="1" applyFont="1" applyBorder="1" applyAlignment="1">
      <alignment vertical="center"/>
    </xf>
    <xf numFmtId="49" fontId="23" fillId="0" borderId="4" xfId="1" applyNumberFormat="1" applyFont="1" applyBorder="1" applyAlignment="1">
      <alignment horizontal="center" vertical="center"/>
    </xf>
    <xf numFmtId="165" fontId="25" fillId="0" borderId="4" xfId="1" applyNumberFormat="1" applyFont="1" applyFill="1" applyBorder="1" applyAlignment="1">
      <alignment vertical="center"/>
    </xf>
    <xf numFmtId="3" fontId="26" fillId="0" borderId="0" xfId="2" applyNumberFormat="1" applyFont="1" applyAlignment="1">
      <alignment vertical="center"/>
    </xf>
    <xf numFmtId="165" fontId="23" fillId="0" borderId="4" xfId="1" applyNumberFormat="1" applyFont="1" applyBorder="1" applyAlignment="1">
      <alignment horizontal="right" vertical="center"/>
    </xf>
    <xf numFmtId="165" fontId="23" fillId="0" borderId="4" xfId="1" applyNumberFormat="1" applyFont="1" applyFill="1" applyBorder="1" applyAlignment="1">
      <alignment vertical="center"/>
    </xf>
    <xf numFmtId="3" fontId="27" fillId="0" borderId="0" xfId="2" applyNumberFormat="1" applyFont="1" applyAlignment="1">
      <alignment vertical="center"/>
    </xf>
    <xf numFmtId="165" fontId="22" fillId="0" borderId="4" xfId="1" applyNumberFormat="1" applyFont="1" applyBorder="1" applyAlignment="1">
      <alignment vertical="center" wrapText="1"/>
    </xf>
    <xf numFmtId="165" fontId="22" fillId="0" borderId="4" xfId="1" applyNumberFormat="1" applyFont="1" applyBorder="1" applyAlignment="1">
      <alignment vertical="center"/>
    </xf>
    <xf numFmtId="165" fontId="24" fillId="0" borderId="4" xfId="1" applyNumberFormat="1" applyFont="1" applyBorder="1" applyAlignment="1">
      <alignment vertical="center"/>
    </xf>
    <xf numFmtId="165" fontId="23" fillId="0" borderId="4" xfId="1" applyNumberFormat="1" applyFont="1" applyBorder="1" applyAlignment="1">
      <alignment horizontal="left" vertical="center" wrapText="1"/>
    </xf>
    <xf numFmtId="165" fontId="22" fillId="0" borderId="4" xfId="1" applyNumberFormat="1" applyFont="1" applyBorder="1" applyAlignment="1"/>
    <xf numFmtId="49" fontId="23" fillId="0" borderId="4" xfId="1" applyNumberFormat="1" applyFont="1" applyBorder="1" applyAlignment="1">
      <alignment horizontal="center"/>
    </xf>
    <xf numFmtId="165" fontId="24" fillId="0" borderId="4" xfId="1" applyNumberFormat="1" applyFont="1" applyFill="1" applyBorder="1" applyAlignment="1"/>
    <xf numFmtId="165" fontId="22" fillId="0" borderId="4" xfId="1" applyNumberFormat="1" applyFont="1" applyBorder="1" applyAlignment="1">
      <alignment wrapText="1"/>
    </xf>
    <xf numFmtId="165" fontId="24" fillId="0" borderId="4" xfId="1" applyNumberFormat="1" applyFont="1" applyFill="1" applyBorder="1" applyAlignment="1">
      <alignment vertical="center"/>
    </xf>
    <xf numFmtId="165" fontId="23" fillId="0" borderId="5" xfId="1" applyNumberFormat="1" applyFont="1" applyBorder="1" applyAlignment="1">
      <alignment vertical="center" wrapText="1"/>
    </xf>
    <xf numFmtId="165" fontId="23" fillId="0" borderId="5" xfId="1" applyNumberFormat="1" applyFont="1" applyBorder="1" applyAlignment="1">
      <alignment horizontal="right" vertical="center"/>
    </xf>
    <xf numFmtId="49" fontId="23" fillId="0" borderId="5" xfId="1" applyNumberFormat="1" applyFont="1" applyBorder="1" applyAlignment="1">
      <alignment horizontal="center" vertical="center"/>
    </xf>
    <xf numFmtId="165" fontId="23" fillId="0" borderId="5" xfId="1" applyNumberFormat="1" applyFont="1" applyFill="1" applyBorder="1" applyAlignment="1">
      <alignment vertical="center"/>
    </xf>
    <xf numFmtId="165" fontId="22" fillId="0" borderId="3" xfId="1" applyNumberFormat="1" applyFont="1" applyBorder="1" applyAlignment="1">
      <alignment horizontal="left" vertical="center" wrapText="1"/>
    </xf>
    <xf numFmtId="165" fontId="24" fillId="0" borderId="3" xfId="1" applyNumberFormat="1" applyFont="1" applyBorder="1" applyAlignment="1">
      <alignment vertical="center"/>
    </xf>
    <xf numFmtId="165" fontId="23" fillId="0" borderId="4" xfId="1" applyNumberFormat="1" applyFont="1" applyFill="1" applyBorder="1" applyAlignment="1">
      <alignment vertical="center" wrapText="1"/>
    </xf>
    <xf numFmtId="165" fontId="23" fillId="0" borderId="4" xfId="1" applyNumberFormat="1" applyFont="1" applyFill="1" applyBorder="1" applyAlignment="1">
      <alignment horizontal="right" vertical="center"/>
    </xf>
    <xf numFmtId="49" fontId="23" fillId="0" borderId="4" xfId="1" applyNumberFormat="1" applyFont="1" applyFill="1" applyBorder="1" applyAlignment="1">
      <alignment horizontal="center" vertical="center"/>
    </xf>
    <xf numFmtId="3" fontId="29" fillId="0" borderId="0" xfId="2" applyNumberFormat="1" applyFont="1" applyAlignment="1">
      <alignment vertical="center"/>
    </xf>
    <xf numFmtId="3" fontId="29" fillId="0" borderId="0" xfId="2" applyNumberFormat="1" applyFont="1"/>
    <xf numFmtId="3" fontId="28" fillId="0" borderId="0" xfId="2" applyNumberFormat="1" applyFont="1"/>
    <xf numFmtId="165" fontId="23" fillId="0" borderId="4" xfId="1" quotePrefix="1" applyNumberFormat="1" applyFont="1" applyBorder="1" applyAlignment="1">
      <alignment vertical="center" wrapText="1"/>
    </xf>
    <xf numFmtId="165" fontId="22" fillId="0" borderId="4" xfId="1" quotePrefix="1" applyNumberFormat="1" applyFont="1" applyBorder="1" applyAlignment="1">
      <alignment vertical="center" wrapText="1"/>
    </xf>
    <xf numFmtId="165" fontId="22" fillId="0" borderId="4" xfId="1" applyNumberFormat="1" applyFont="1" applyBorder="1" applyAlignment="1">
      <alignment horizontal="right" vertical="center"/>
    </xf>
    <xf numFmtId="165" fontId="24" fillId="0" borderId="4" xfId="1" applyNumberFormat="1" applyFont="1" applyBorder="1" applyAlignment="1"/>
    <xf numFmtId="165" fontId="23" fillId="0" borderId="5" xfId="1" applyNumberFormat="1" applyFont="1" applyBorder="1" applyAlignment="1">
      <alignment vertical="center"/>
    </xf>
    <xf numFmtId="165" fontId="25" fillId="0" borderId="5" xfId="1" applyNumberFormat="1" applyFont="1" applyFill="1" applyBorder="1" applyAlignment="1">
      <alignment vertical="center"/>
    </xf>
    <xf numFmtId="165" fontId="19" fillId="2" borderId="2" xfId="1" applyNumberFormat="1" applyFont="1" applyFill="1" applyBorder="1" applyAlignment="1">
      <alignment horizontal="center" vertical="center" wrapText="1"/>
    </xf>
    <xf numFmtId="165" fontId="19" fillId="2" borderId="2" xfId="1" applyNumberFormat="1" applyFont="1" applyFill="1" applyBorder="1" applyAlignment="1">
      <alignment vertical="center"/>
    </xf>
    <xf numFmtId="49" fontId="19" fillId="2" borderId="2" xfId="1" applyNumberFormat="1" applyFont="1" applyFill="1" applyBorder="1" applyAlignment="1">
      <alignment horizontal="center" vertical="center"/>
    </xf>
    <xf numFmtId="165" fontId="30" fillId="2" borderId="2" xfId="1" applyNumberFormat="1" applyFont="1" applyFill="1" applyBorder="1" applyAlignment="1">
      <alignment vertical="center"/>
    </xf>
    <xf numFmtId="0" fontId="10" fillId="0" borderId="0" xfId="2" applyNumberFormat="1" applyFont="1" applyAlignment="1">
      <alignment horizontal="center"/>
    </xf>
    <xf numFmtId="164" fontId="16" fillId="0" borderId="0" xfId="2" applyNumberFormat="1" applyFont="1"/>
    <xf numFmtId="165" fontId="19" fillId="2" borderId="2" xfId="1" applyNumberFormat="1" applyFont="1" applyFill="1" applyBorder="1" applyAlignment="1">
      <alignment vertical="center" wrapText="1"/>
    </xf>
    <xf numFmtId="0" fontId="19" fillId="2" borderId="2" xfId="1" applyNumberFormat="1" applyFont="1" applyFill="1" applyBorder="1" applyAlignment="1">
      <alignment horizontal="center" vertical="center" wrapText="1"/>
    </xf>
    <xf numFmtId="165" fontId="30" fillId="2" borderId="2" xfId="1" applyNumberFormat="1" applyFont="1" applyFill="1" applyBorder="1" applyAlignment="1">
      <alignment horizontal="center" vertical="center" wrapText="1"/>
    </xf>
    <xf numFmtId="166" fontId="30" fillId="2" borderId="2" xfId="1" applyNumberFormat="1" applyFont="1" applyFill="1" applyBorder="1" applyAlignment="1">
      <alignment horizontal="center" vertical="center" wrapText="1"/>
    </xf>
    <xf numFmtId="3" fontId="21" fillId="0" borderId="0" xfId="2" applyNumberFormat="1" applyFont="1" applyBorder="1" applyAlignment="1">
      <alignment vertical="center"/>
    </xf>
    <xf numFmtId="165" fontId="10" fillId="0" borderId="6" xfId="1" applyNumberFormat="1" applyFont="1" applyBorder="1" applyAlignment="1">
      <alignment vertical="center" wrapText="1"/>
    </xf>
    <xf numFmtId="165" fontId="10" fillId="0" borderId="6" xfId="1" applyNumberFormat="1" applyFont="1" applyBorder="1" applyAlignment="1">
      <alignment vertical="center"/>
    </xf>
    <xf numFmtId="49" fontId="16" fillId="0" borderId="6" xfId="1" applyNumberFormat="1" applyFont="1" applyBorder="1" applyAlignment="1">
      <alignment horizontal="center" vertical="center"/>
    </xf>
    <xf numFmtId="165" fontId="33" fillId="0" borderId="6" xfId="1" applyNumberFormat="1" applyFont="1" applyFill="1" applyBorder="1" applyAlignment="1">
      <alignment vertical="center"/>
    </xf>
    <xf numFmtId="3" fontId="29" fillId="0" borderId="0" xfId="2" applyNumberFormat="1" applyFont="1" applyBorder="1"/>
    <xf numFmtId="165" fontId="10" fillId="0" borderId="3" xfId="1" applyNumberFormat="1" applyFont="1" applyBorder="1" applyAlignment="1">
      <alignment vertical="center" wrapText="1"/>
    </xf>
    <xf numFmtId="165" fontId="10" fillId="0" borderId="3" xfId="1" applyNumberFormat="1" applyFont="1" applyBorder="1" applyAlignment="1">
      <alignment vertical="center"/>
    </xf>
    <xf numFmtId="49" fontId="16" fillId="0" borderId="3" xfId="1" applyNumberFormat="1" applyFont="1" applyBorder="1" applyAlignment="1">
      <alignment horizontal="center" vertical="center"/>
    </xf>
    <xf numFmtId="165" fontId="33" fillId="0" borderId="3" xfId="1" applyNumberFormat="1" applyFont="1" applyFill="1" applyBorder="1" applyAlignment="1">
      <alignment vertical="center"/>
    </xf>
    <xf numFmtId="165" fontId="16" fillId="0" borderId="4" xfId="1" applyNumberFormat="1" applyFont="1" applyBorder="1" applyAlignment="1">
      <alignment vertical="center" wrapText="1"/>
    </xf>
    <xf numFmtId="165" fontId="16" fillId="0" borderId="4" xfId="1" applyNumberFormat="1" applyFont="1" applyBorder="1" applyAlignment="1">
      <alignment vertical="center"/>
    </xf>
    <xf numFmtId="165" fontId="34" fillId="0" borderId="4" xfId="1" applyNumberFormat="1" applyFont="1" applyFill="1" applyBorder="1" applyAlignment="1">
      <alignment vertical="center"/>
    </xf>
    <xf numFmtId="3" fontId="26" fillId="0" borderId="0" xfId="2" applyNumberFormat="1" applyFont="1" applyBorder="1" applyAlignment="1">
      <alignment vertical="center"/>
    </xf>
    <xf numFmtId="49" fontId="16" fillId="0" borderId="4" xfId="1" applyNumberFormat="1" applyFont="1" applyBorder="1" applyAlignment="1">
      <alignment horizontal="center" vertical="center"/>
    </xf>
    <xf numFmtId="3" fontId="27" fillId="0" borderId="0" xfId="2" applyNumberFormat="1" applyFont="1" applyBorder="1" applyAlignment="1">
      <alignment vertical="center"/>
    </xf>
    <xf numFmtId="3" fontId="12" fillId="0" borderId="0" xfId="2" applyNumberFormat="1" applyFont="1" applyBorder="1" applyAlignment="1">
      <alignment vertical="center"/>
    </xf>
    <xf numFmtId="165" fontId="16" fillId="0" borderId="4" xfId="1" applyNumberFormat="1" applyFont="1" applyFill="1" applyBorder="1" applyAlignment="1">
      <alignment vertical="center"/>
    </xf>
    <xf numFmtId="165" fontId="16" fillId="0" borderId="4" xfId="1" applyNumberFormat="1" applyFont="1" applyBorder="1" applyAlignment="1">
      <alignment horizontal="center" vertical="center"/>
    </xf>
    <xf numFmtId="165" fontId="10" fillId="0" borderId="4" xfId="1" applyNumberFormat="1" applyFont="1" applyBorder="1" applyAlignment="1">
      <alignment vertical="center" wrapText="1"/>
    </xf>
    <xf numFmtId="165" fontId="10" fillId="0" borderId="4" xfId="1" applyNumberFormat="1" applyFont="1" applyBorder="1" applyAlignment="1">
      <alignment vertical="center"/>
    </xf>
    <xf numFmtId="165" fontId="33" fillId="0" borderId="4" xfId="1" applyNumberFormat="1" applyFont="1" applyFill="1" applyBorder="1" applyAlignment="1">
      <alignment vertical="center"/>
    </xf>
    <xf numFmtId="165" fontId="17" fillId="0" borderId="4" xfId="1" applyNumberFormat="1" applyFont="1" applyBorder="1" applyAlignment="1">
      <alignment vertical="center" wrapText="1"/>
    </xf>
    <xf numFmtId="165" fontId="17" fillId="0" borderId="4" xfId="1" applyNumberFormat="1" applyFont="1" applyBorder="1" applyAlignment="1">
      <alignment horizontal="center" vertical="center"/>
    </xf>
    <xf numFmtId="49" fontId="17" fillId="0" borderId="4" xfId="1" applyNumberFormat="1" applyFont="1" applyBorder="1" applyAlignment="1">
      <alignment horizontal="center" vertical="center"/>
    </xf>
    <xf numFmtId="165" fontId="17" fillId="0" borderId="4" xfId="1" applyNumberFormat="1" applyFont="1" applyFill="1" applyBorder="1" applyAlignment="1">
      <alignment vertical="center"/>
    </xf>
    <xf numFmtId="165" fontId="16" fillId="0" borderId="5" xfId="1" applyNumberFormat="1" applyFont="1" applyBorder="1" applyAlignment="1">
      <alignment vertical="center" wrapText="1"/>
    </xf>
    <xf numFmtId="165" fontId="16" fillId="0" borderId="5" xfId="1" applyNumberFormat="1" applyFont="1" applyBorder="1" applyAlignment="1">
      <alignment horizontal="center" vertical="center"/>
    </xf>
    <xf numFmtId="49" fontId="16" fillId="0" borderId="5" xfId="1" applyNumberFormat="1" applyFont="1" applyBorder="1" applyAlignment="1">
      <alignment horizontal="center" vertical="center"/>
    </xf>
    <xf numFmtId="165" fontId="16" fillId="0" borderId="5" xfId="1" applyNumberFormat="1" applyFont="1" applyFill="1" applyBorder="1" applyAlignment="1">
      <alignment vertical="center"/>
    </xf>
    <xf numFmtId="165" fontId="10" fillId="0" borderId="2" xfId="1" applyNumberFormat="1" applyFont="1" applyBorder="1" applyAlignment="1">
      <alignment vertical="center" wrapText="1"/>
    </xf>
    <xf numFmtId="165" fontId="10" fillId="0" borderId="2" xfId="1" applyNumberFormat="1" applyFont="1" applyBorder="1" applyAlignment="1">
      <alignment vertical="center"/>
    </xf>
    <xf numFmtId="49" fontId="16" fillId="0" borderId="2" xfId="1" applyNumberFormat="1" applyFont="1" applyBorder="1" applyAlignment="1">
      <alignment horizontal="center" vertical="center"/>
    </xf>
    <xf numFmtId="165" fontId="33" fillId="0" borderId="2" xfId="1" applyNumberFormat="1" applyFont="1" applyFill="1" applyBorder="1" applyAlignment="1">
      <alignment vertical="center"/>
    </xf>
    <xf numFmtId="165" fontId="16" fillId="0" borderId="4" xfId="1" quotePrefix="1" applyNumberFormat="1" applyFont="1" applyBorder="1" applyAlignment="1">
      <alignment vertical="center"/>
    </xf>
    <xf numFmtId="165" fontId="16" fillId="0" borderId="4" xfId="1" applyNumberFormat="1" applyFont="1" applyBorder="1" applyAlignment="1">
      <alignment horizontal="right" vertical="center"/>
    </xf>
    <xf numFmtId="165" fontId="16" fillId="0" borderId="4" xfId="1" quotePrefix="1" applyNumberFormat="1" applyFont="1" applyBorder="1" applyAlignment="1">
      <alignment vertical="center" wrapText="1"/>
    </xf>
    <xf numFmtId="3" fontId="29" fillId="0" borderId="0" xfId="2" applyNumberFormat="1" applyFont="1" applyBorder="1" applyAlignment="1">
      <alignment vertical="center"/>
    </xf>
    <xf numFmtId="3" fontId="12" fillId="0" borderId="0" xfId="2" applyNumberFormat="1" applyFont="1" applyBorder="1"/>
    <xf numFmtId="165" fontId="16" fillId="0" borderId="4" xfId="1" applyNumberFormat="1" applyFont="1" applyFill="1" applyBorder="1" applyAlignment="1">
      <alignment vertical="center" wrapText="1"/>
    </xf>
    <xf numFmtId="165" fontId="16" fillId="0" borderId="7" xfId="1" applyNumberFormat="1" applyFont="1" applyBorder="1" applyAlignment="1">
      <alignment vertical="center" wrapText="1"/>
    </xf>
    <xf numFmtId="165" fontId="16" fillId="0" borderId="7" xfId="1" applyNumberFormat="1" applyFont="1" applyBorder="1" applyAlignment="1">
      <alignment vertical="center"/>
    </xf>
    <xf numFmtId="49" fontId="16" fillId="0" borderId="7" xfId="1" applyNumberFormat="1" applyFont="1" applyBorder="1" applyAlignment="1">
      <alignment horizontal="center" vertical="center"/>
    </xf>
    <xf numFmtId="165" fontId="16" fillId="0" borderId="7" xfId="1" applyNumberFormat="1" applyFont="1" applyFill="1" applyBorder="1" applyAlignment="1">
      <alignment vertical="center"/>
    </xf>
    <xf numFmtId="165" fontId="19" fillId="2" borderId="6" xfId="1" applyNumberFormat="1" applyFont="1" applyFill="1" applyBorder="1" applyAlignment="1">
      <alignment horizontal="center" vertical="center" wrapText="1"/>
    </xf>
    <xf numFmtId="165" fontId="19" fillId="2" borderId="6" xfId="1" applyNumberFormat="1" applyFont="1" applyFill="1" applyBorder="1" applyAlignment="1">
      <alignment vertical="center"/>
    </xf>
    <xf numFmtId="49" fontId="36" fillId="2" borderId="6" xfId="1" applyNumberFormat="1" applyFont="1" applyFill="1" applyBorder="1" applyAlignment="1">
      <alignment horizontal="center" vertical="center"/>
    </xf>
    <xf numFmtId="165" fontId="30" fillId="2" borderId="6" xfId="1" applyNumberFormat="1" applyFont="1" applyFill="1" applyBorder="1" applyAlignment="1">
      <alignment vertical="center"/>
    </xf>
    <xf numFmtId="165" fontId="37" fillId="0" borderId="0" xfId="1" applyNumberFormat="1" applyFont="1" applyBorder="1" applyAlignment="1">
      <alignment vertical="center" wrapText="1"/>
    </xf>
    <xf numFmtId="165" fontId="37" fillId="0" borderId="0" xfId="1" applyNumberFormat="1" applyFont="1" applyBorder="1" applyAlignment="1">
      <alignment vertical="center"/>
    </xf>
    <xf numFmtId="49" fontId="37" fillId="0" borderId="0" xfId="1" applyNumberFormat="1" applyFont="1" applyBorder="1" applyAlignment="1">
      <alignment horizontal="center" vertical="center"/>
    </xf>
    <xf numFmtId="165" fontId="38" fillId="0" borderId="0" xfId="1" applyNumberFormat="1" applyFont="1" applyFill="1" applyBorder="1" applyAlignment="1">
      <alignment vertical="center"/>
    </xf>
    <xf numFmtId="165" fontId="16" fillId="0" borderId="0" xfId="1" applyNumberFormat="1" applyFont="1" applyBorder="1" applyAlignment="1">
      <alignment vertical="center" wrapText="1"/>
    </xf>
    <xf numFmtId="165" fontId="16" fillId="0" borderId="0" xfId="1" applyNumberFormat="1" applyFont="1" applyBorder="1" applyAlignment="1">
      <alignment vertical="center"/>
    </xf>
    <xf numFmtId="49" fontId="16" fillId="0" borderId="0" xfId="1" applyNumberFormat="1" applyFont="1" applyBorder="1" applyAlignment="1">
      <alignment horizontal="center" vertical="center"/>
    </xf>
    <xf numFmtId="165" fontId="10" fillId="0" borderId="0" xfId="1" applyNumberFormat="1" applyFont="1" applyBorder="1" applyAlignment="1">
      <alignment vertical="center" wrapText="1"/>
    </xf>
    <xf numFmtId="165" fontId="10" fillId="0" borderId="0" xfId="1" applyNumberFormat="1" applyFont="1" applyBorder="1" applyAlignment="1">
      <alignment vertical="center"/>
    </xf>
    <xf numFmtId="49" fontId="10" fillId="0" borderId="0" xfId="1" applyNumberFormat="1" applyFont="1" applyBorder="1" applyAlignment="1">
      <alignment horizontal="center" vertical="center"/>
    </xf>
    <xf numFmtId="164" fontId="16" fillId="0" borderId="0" xfId="2" applyNumberFormat="1" applyFont="1" applyBorder="1"/>
    <xf numFmtId="165" fontId="10" fillId="0" borderId="0" xfId="1" applyNumberFormat="1" applyFont="1" applyBorder="1" applyAlignment="1">
      <alignment horizontal="left" vertical="center"/>
    </xf>
    <xf numFmtId="3" fontId="15" fillId="0" borderId="0" xfId="2" applyNumberFormat="1" applyFont="1" applyBorder="1" applyAlignment="1">
      <alignment horizontal="left"/>
    </xf>
    <xf numFmtId="3" fontId="15" fillId="0" borderId="0" xfId="2" applyNumberFormat="1" applyFont="1" applyBorder="1"/>
    <xf numFmtId="0" fontId="10" fillId="0" borderId="0" xfId="2" applyNumberFormat="1" applyFont="1" applyBorder="1" applyAlignment="1">
      <alignment horizontal="center"/>
    </xf>
    <xf numFmtId="3" fontId="3" fillId="0" borderId="0" xfId="2" applyNumberFormat="1" applyFont="1" applyAlignment="1">
      <alignment horizontal="center"/>
    </xf>
    <xf numFmtId="3" fontId="5" fillId="0" borderId="0" xfId="3" applyNumberFormat="1" applyFont="1" applyFill="1" applyBorder="1" applyAlignment="1">
      <alignment horizontal="center"/>
    </xf>
    <xf numFmtId="3" fontId="4" fillId="0" borderId="0" xfId="3" applyNumberFormat="1" applyFont="1" applyFill="1" applyBorder="1" applyAlignment="1">
      <alignment horizontal="center"/>
    </xf>
    <xf numFmtId="3" fontId="5" fillId="0" borderId="0" xfId="3" applyNumberFormat="1" applyFont="1" applyFill="1" applyBorder="1"/>
    <xf numFmtId="0" fontId="6" fillId="0" borderId="0" xfId="0" applyFont="1" applyBorder="1" applyAlignment="1">
      <alignment horizontal="center" vertical="center"/>
    </xf>
    <xf numFmtId="164" fontId="40" fillId="0" borderId="0" xfId="2" applyNumberFormat="1" applyFont="1" applyBorder="1" applyAlignment="1">
      <alignment horizontal="right"/>
    </xf>
    <xf numFmtId="0" fontId="4" fillId="0" borderId="0" xfId="4" applyFont="1" applyBorder="1"/>
    <xf numFmtId="0" fontId="4" fillId="0" borderId="0" xfId="4" applyFont="1" applyBorder="1" applyAlignment="1"/>
    <xf numFmtId="0" fontId="10" fillId="0" borderId="0" xfId="4" applyFont="1" applyBorder="1"/>
    <xf numFmtId="3" fontId="16" fillId="0" borderId="0" xfId="3" applyNumberFormat="1" applyFont="1" applyFill="1" applyBorder="1" applyAlignment="1">
      <alignment horizontal="center"/>
    </xf>
    <xf numFmtId="3" fontId="10" fillId="0" borderId="0" xfId="3" applyNumberFormat="1" applyFont="1" applyFill="1" applyBorder="1" applyAlignment="1">
      <alignment horizontal="center"/>
    </xf>
    <xf numFmtId="0" fontId="10" fillId="0" borderId="0" xfId="4" applyFont="1" applyBorder="1" applyAlignment="1"/>
    <xf numFmtId="3" fontId="16" fillId="0" borderId="0" xfId="3" applyNumberFormat="1" applyFont="1" applyFill="1" applyBorder="1"/>
    <xf numFmtId="3" fontId="16" fillId="0" borderId="0" xfId="3" applyNumberFormat="1" applyFont="1" applyFill="1" applyBorder="1" applyAlignment="1">
      <alignment horizontal="left"/>
    </xf>
    <xf numFmtId="3" fontId="38" fillId="0" borderId="0" xfId="3" applyNumberFormat="1" applyFont="1" applyFill="1" applyBorder="1"/>
    <xf numFmtId="165" fontId="43" fillId="2" borderId="6" xfId="1" applyNumberFormat="1" applyFont="1" applyFill="1" applyBorder="1" applyAlignment="1" applyProtection="1">
      <alignment horizontal="center" vertical="center" wrapText="1"/>
    </xf>
    <xf numFmtId="3" fontId="42" fillId="0" borderId="0" xfId="3" applyNumberFormat="1" applyFont="1" applyFill="1" applyBorder="1" applyAlignment="1">
      <alignment wrapText="1"/>
    </xf>
    <xf numFmtId="0" fontId="16" fillId="0" borderId="10" xfId="4" applyFont="1" applyBorder="1" applyAlignment="1">
      <alignment horizontal="left" vertical="center" wrapText="1"/>
    </xf>
    <xf numFmtId="49" fontId="5" fillId="0" borderId="10" xfId="4" applyNumberFormat="1" applyFont="1" applyBorder="1" applyAlignment="1">
      <alignment horizontal="center" vertical="center" wrapText="1"/>
    </xf>
    <xf numFmtId="0" fontId="5" fillId="0" borderId="10" xfId="4" applyFont="1" applyBorder="1" applyAlignment="1">
      <alignment horizontal="center" vertical="center" wrapText="1"/>
    </xf>
    <xf numFmtId="164" fontId="37" fillId="0" borderId="10" xfId="5" applyNumberFormat="1" applyFont="1" applyFill="1" applyBorder="1" applyAlignment="1">
      <alignment vertical="center" shrinkToFit="1"/>
    </xf>
    <xf numFmtId="3" fontId="16" fillId="0" borderId="0" xfId="3" applyNumberFormat="1" applyFont="1" applyFill="1" applyBorder="1" applyAlignment="1">
      <alignment vertical="center"/>
    </xf>
    <xf numFmtId="0" fontId="17" fillId="0" borderId="4" xfId="4" applyFont="1" applyBorder="1" applyAlignment="1">
      <alignment horizontal="left" vertical="center" wrapText="1"/>
    </xf>
    <xf numFmtId="49" fontId="7" fillId="0" borderId="4" xfId="4" applyNumberFormat="1" applyFont="1" applyBorder="1" applyAlignment="1">
      <alignment horizontal="center" vertical="center" wrapText="1"/>
    </xf>
    <xf numFmtId="0" fontId="7" fillId="0" borderId="4" xfId="4" applyFont="1" applyBorder="1" applyAlignment="1">
      <alignment horizontal="center" vertical="center" wrapText="1"/>
    </xf>
    <xf numFmtId="0" fontId="7" fillId="0" borderId="3" xfId="4" applyFont="1" applyBorder="1" applyAlignment="1">
      <alignment horizontal="center" vertical="center" wrapText="1"/>
    </xf>
    <xf numFmtId="164" fontId="45" fillId="0" borderId="3" xfId="5" applyNumberFormat="1" applyFont="1" applyFill="1" applyBorder="1" applyAlignment="1">
      <alignment vertical="center"/>
    </xf>
    <xf numFmtId="164" fontId="45" fillId="3" borderId="3" xfId="5" applyNumberFormat="1" applyFont="1" applyFill="1" applyBorder="1" applyAlignment="1">
      <alignment horizontal="right" vertical="center" shrinkToFit="1"/>
    </xf>
    <xf numFmtId="3" fontId="17" fillId="0" borderId="0" xfId="3" applyNumberFormat="1" applyFont="1" applyFill="1" applyBorder="1" applyAlignment="1">
      <alignment vertical="center"/>
    </xf>
    <xf numFmtId="49" fontId="7" fillId="0" borderId="3" xfId="4" applyNumberFormat="1" applyFont="1" applyBorder="1" applyAlignment="1">
      <alignment horizontal="center" vertical="center" wrapText="1"/>
    </xf>
    <xf numFmtId="164" fontId="45" fillId="0" borderId="4" xfId="5" applyNumberFormat="1" applyFont="1" applyFill="1" applyBorder="1" applyAlignment="1">
      <alignment vertical="center"/>
    </xf>
    <xf numFmtId="165" fontId="45" fillId="3" borderId="4" xfId="1" applyNumberFormat="1" applyFont="1" applyFill="1" applyBorder="1" applyAlignment="1">
      <alignment horizontal="right" vertical="center" shrinkToFit="1"/>
    </xf>
    <xf numFmtId="0" fontId="16" fillId="0" borderId="4" xfId="4" applyFont="1" applyBorder="1" applyAlignment="1">
      <alignment vertical="center" wrapText="1"/>
    </xf>
    <xf numFmtId="49" fontId="5" fillId="0" borderId="4" xfId="4" applyNumberFormat="1" applyFont="1" applyBorder="1" applyAlignment="1">
      <alignment horizontal="center" vertical="center" wrapText="1"/>
    </xf>
    <xf numFmtId="0" fontId="5" fillId="0" borderId="4" xfId="4" applyFont="1" applyBorder="1" applyAlignment="1">
      <alignment horizontal="center" vertical="center" wrapText="1"/>
    </xf>
    <xf numFmtId="164" fontId="16" fillId="0" borderId="4" xfId="5" applyNumberFormat="1" applyFont="1" applyFill="1" applyBorder="1" applyAlignment="1">
      <alignment horizontal="center" vertical="center"/>
    </xf>
    <xf numFmtId="164" fontId="16" fillId="3" borderId="4" xfId="5" applyNumberFormat="1" applyFont="1" applyFill="1" applyBorder="1" applyAlignment="1">
      <alignment horizontal="right" vertical="center" shrinkToFit="1"/>
    </xf>
    <xf numFmtId="0" fontId="16" fillId="0" borderId="4" xfId="4" applyFont="1" applyBorder="1" applyAlignment="1">
      <alignment horizontal="left" vertical="center" wrapText="1"/>
    </xf>
    <xf numFmtId="164" fontId="37" fillId="0" borderId="4" xfId="5" applyNumberFormat="1" applyFont="1" applyFill="1" applyBorder="1" applyAlignment="1">
      <alignment vertical="center" shrinkToFit="1"/>
    </xf>
    <xf numFmtId="3" fontId="16" fillId="0" borderId="0" xfId="3" applyNumberFormat="1" applyFont="1" applyFill="1" applyBorder="1" applyAlignment="1">
      <alignment vertical="center" wrapText="1"/>
    </xf>
    <xf numFmtId="164" fontId="16" fillId="0" borderId="4" xfId="5" applyNumberFormat="1" applyFont="1" applyFill="1" applyBorder="1" applyAlignment="1">
      <alignment vertical="center"/>
    </xf>
    <xf numFmtId="3" fontId="16" fillId="0" borderId="11" xfId="3" applyNumberFormat="1" applyFont="1" applyFill="1" applyBorder="1" applyAlignment="1">
      <alignment horizontal="right" vertical="center" wrapText="1"/>
    </xf>
    <xf numFmtId="3" fontId="16" fillId="0" borderId="4" xfId="3" applyNumberFormat="1" applyFont="1" applyFill="1" applyBorder="1" applyAlignment="1">
      <alignment horizontal="center" vertical="center" wrapText="1"/>
    </xf>
    <xf numFmtId="164" fontId="37" fillId="0" borderId="4" xfId="5" applyNumberFormat="1" applyFont="1" applyFill="1" applyBorder="1" applyAlignment="1">
      <alignment vertical="center"/>
    </xf>
    <xf numFmtId="164" fontId="37" fillId="0" borderId="4" xfId="5" applyNumberFormat="1" applyFont="1" applyFill="1" applyBorder="1" applyAlignment="1">
      <alignment horizontal="right" vertical="center" shrinkToFit="1"/>
    </xf>
    <xf numFmtId="0" fontId="17" fillId="0" borderId="4" xfId="4" applyFont="1" applyBorder="1" applyAlignment="1">
      <alignment vertical="center" wrapText="1"/>
    </xf>
    <xf numFmtId="164" fontId="17" fillId="0" borderId="4" xfId="5" applyNumberFormat="1" applyFont="1" applyFill="1" applyBorder="1" applyAlignment="1">
      <alignment vertical="center"/>
    </xf>
    <xf numFmtId="3" fontId="16" fillId="0" borderId="11" xfId="3" applyNumberFormat="1" applyFont="1" applyFill="1" applyBorder="1" applyAlignment="1">
      <alignment horizontal="right" vertical="center"/>
    </xf>
    <xf numFmtId="3" fontId="10" fillId="0" borderId="0" xfId="3" applyNumberFormat="1" applyFont="1" applyFill="1" applyBorder="1" applyAlignment="1">
      <alignment vertical="center"/>
    </xf>
    <xf numFmtId="3" fontId="16" fillId="0" borderId="4" xfId="3" applyNumberFormat="1" applyFont="1" applyFill="1" applyBorder="1" applyAlignment="1">
      <alignment horizontal="center" vertical="center"/>
    </xf>
    <xf numFmtId="168" fontId="16" fillId="0" borderId="4" xfId="3" applyNumberFormat="1" applyFont="1" applyFill="1" applyBorder="1" applyAlignment="1">
      <alignment horizontal="center" vertical="center"/>
    </xf>
    <xf numFmtId="164" fontId="37" fillId="0" borderId="4" xfId="5" applyNumberFormat="1" applyFont="1" applyFill="1" applyBorder="1" applyAlignment="1">
      <alignment horizontal="right" vertical="center"/>
    </xf>
    <xf numFmtId="3" fontId="16" fillId="0" borderId="7" xfId="3" applyNumberFormat="1" applyFont="1" applyFill="1" applyBorder="1" applyAlignment="1">
      <alignment horizontal="left"/>
    </xf>
    <xf numFmtId="3" fontId="16" fillId="0" borderId="7" xfId="3" applyNumberFormat="1" applyFont="1" applyFill="1" applyBorder="1" applyAlignment="1">
      <alignment horizontal="center"/>
    </xf>
    <xf numFmtId="4" fontId="16" fillId="0" borderId="7" xfId="3" applyNumberFormat="1" applyFont="1" applyFill="1" applyBorder="1" applyAlignment="1">
      <alignment horizontal="center"/>
    </xf>
    <xf numFmtId="169" fontId="16" fillId="0" borderId="7" xfId="3" applyNumberFormat="1" applyFont="1" applyFill="1" applyBorder="1" applyAlignment="1"/>
    <xf numFmtId="3" fontId="16" fillId="0" borderId="0" xfId="3" applyNumberFormat="1" applyFont="1" applyFill="1" applyBorder="1" applyAlignment="1"/>
    <xf numFmtId="3" fontId="10" fillId="0" borderId="0" xfId="3" applyNumberFormat="1" applyFont="1" applyFill="1" applyBorder="1" applyAlignment="1">
      <alignment horizontal="left"/>
    </xf>
    <xf numFmtId="3" fontId="10" fillId="0" borderId="0" xfId="3" applyNumberFormat="1" applyFont="1" applyFill="1" applyBorder="1" applyAlignment="1"/>
    <xf numFmtId="164" fontId="37" fillId="0" borderId="0" xfId="5" applyNumberFormat="1" applyFont="1" applyFill="1" applyBorder="1" applyAlignment="1"/>
    <xf numFmtId="3" fontId="14" fillId="0" borderId="0" xfId="3" applyNumberFormat="1" applyFont="1" applyFill="1" applyBorder="1" applyAlignment="1">
      <alignment horizontal="left"/>
    </xf>
    <xf numFmtId="3" fontId="14" fillId="0" borderId="0" xfId="3" applyNumberFormat="1" applyFont="1" applyFill="1" applyBorder="1" applyAlignment="1">
      <alignment horizontal="center"/>
    </xf>
    <xf numFmtId="3" fontId="14" fillId="0" borderId="0" xfId="3" applyNumberFormat="1" applyFont="1" applyFill="1" applyBorder="1" applyAlignment="1"/>
    <xf numFmtId="0" fontId="47" fillId="0" borderId="0" xfId="4" applyFont="1" applyAlignment="1">
      <alignment horizontal="center" vertical="top" wrapText="1"/>
    </xf>
    <xf numFmtId="0" fontId="48" fillId="0" borderId="0" xfId="4" applyFont="1" applyAlignment="1">
      <alignment vertical="top" wrapText="1"/>
    </xf>
    <xf numFmtId="0" fontId="49" fillId="0" borderId="0" xfId="4" applyFont="1" applyAlignment="1">
      <alignment horizontal="center" vertical="top" wrapText="1"/>
    </xf>
    <xf numFmtId="165" fontId="49" fillId="0" borderId="0" xfId="1" applyNumberFormat="1" applyFont="1" applyAlignment="1">
      <alignment horizontal="center" vertical="top" wrapText="1"/>
    </xf>
    <xf numFmtId="3" fontId="35" fillId="0" borderId="0" xfId="3" applyNumberFormat="1" applyFont="1" applyFill="1" applyBorder="1" applyAlignment="1"/>
    <xf numFmtId="0" fontId="41" fillId="0" borderId="0" xfId="4" applyAlignment="1">
      <alignment horizontal="center"/>
    </xf>
    <xf numFmtId="3" fontId="10" fillId="0" borderId="0" xfId="3" applyNumberFormat="1" applyFont="1" applyFill="1" applyBorder="1"/>
    <xf numFmtId="3" fontId="16" fillId="0" borderId="12" xfId="3" applyNumberFormat="1" applyFont="1" applyFill="1" applyBorder="1"/>
    <xf numFmtId="3" fontId="3" fillId="0" borderId="0" xfId="2" applyNumberFormat="1" applyFont="1" applyAlignment="1"/>
    <xf numFmtId="0" fontId="5" fillId="0" borderId="0" xfId="6" applyFont="1"/>
    <xf numFmtId="165" fontId="5" fillId="0" borderId="0" xfId="1" applyNumberFormat="1" applyFont="1"/>
    <xf numFmtId="41" fontId="4" fillId="0" borderId="0" xfId="6" applyNumberFormat="1" applyFont="1" applyAlignment="1">
      <alignment horizontal="right"/>
    </xf>
    <xf numFmtId="41" fontId="5" fillId="0" borderId="0" xfId="6" applyNumberFormat="1" applyFont="1"/>
    <xf numFmtId="165" fontId="4" fillId="0" borderId="0" xfId="1" applyNumberFormat="1" applyFont="1"/>
    <xf numFmtId="0" fontId="5" fillId="0" borderId="0" xfId="6" applyFont="1" applyBorder="1" applyAlignment="1">
      <alignment horizontal="justify"/>
    </xf>
    <xf numFmtId="0" fontId="5" fillId="0" borderId="0" xfId="6" applyFont="1" applyBorder="1"/>
    <xf numFmtId="165" fontId="5" fillId="0" borderId="0" xfId="1" applyNumberFormat="1" applyFont="1" applyBorder="1"/>
    <xf numFmtId="41" fontId="5" fillId="0" borderId="0" xfId="6" applyNumberFormat="1" applyFont="1" applyBorder="1"/>
    <xf numFmtId="0" fontId="16" fillId="0" borderId="0" xfId="6" applyFont="1" applyBorder="1" applyAlignment="1">
      <alignment horizontal="justify"/>
    </xf>
    <xf numFmtId="164" fontId="51" fillId="0" borderId="0" xfId="2" applyNumberFormat="1" applyFont="1" applyBorder="1" applyAlignment="1">
      <alignment horizontal="right" vertical="center"/>
    </xf>
    <xf numFmtId="165" fontId="52" fillId="0" borderId="0" xfId="1" applyNumberFormat="1" applyFont="1"/>
    <xf numFmtId="0" fontId="53" fillId="0" borderId="0" xfId="6" applyFont="1"/>
    <xf numFmtId="165" fontId="55" fillId="0" borderId="0" xfId="1" applyNumberFormat="1" applyFont="1"/>
    <xf numFmtId="165" fontId="35" fillId="0" borderId="0" xfId="1" applyNumberFormat="1" applyFont="1"/>
    <xf numFmtId="0" fontId="35" fillId="0" borderId="0" xfId="6" applyFont="1"/>
    <xf numFmtId="0" fontId="16" fillId="0" borderId="0" xfId="4" applyFont="1" applyAlignment="1">
      <alignment horizontal="right" vertical="center" wrapText="1"/>
    </xf>
    <xf numFmtId="165" fontId="56" fillId="0" borderId="0" xfId="1" applyNumberFormat="1" applyFont="1"/>
    <xf numFmtId="41" fontId="35" fillId="0" borderId="0" xfId="6" applyNumberFormat="1" applyFont="1"/>
    <xf numFmtId="165" fontId="43" fillId="2" borderId="2" xfId="7" applyNumberFormat="1" applyFont="1" applyFill="1" applyBorder="1" applyAlignment="1">
      <alignment horizontal="center" vertical="center" wrapText="1"/>
    </xf>
    <xf numFmtId="41" fontId="58" fillId="0" borderId="9" xfId="6" applyNumberFormat="1" applyFont="1" applyBorder="1" applyAlignment="1">
      <alignment horizontal="center" vertical="center" wrapText="1"/>
    </xf>
    <xf numFmtId="0" fontId="58" fillId="0" borderId="2" xfId="6" applyFont="1" applyBorder="1" applyAlignment="1">
      <alignment horizontal="center" vertical="center"/>
    </xf>
    <xf numFmtId="0" fontId="35" fillId="0" borderId="0" xfId="6" applyFont="1" applyBorder="1" applyAlignment="1">
      <alignment vertical="center"/>
    </xf>
    <xf numFmtId="0" fontId="14" fillId="0" borderId="2" xfId="6" applyNumberFormat="1" applyFont="1" applyBorder="1" applyAlignment="1">
      <alignment horizontal="center" vertical="center" wrapText="1"/>
    </xf>
    <xf numFmtId="0" fontId="14" fillId="0" borderId="2" xfId="6" applyNumberFormat="1" applyFont="1" applyBorder="1" applyAlignment="1">
      <alignment horizontal="center" vertical="center"/>
    </xf>
    <xf numFmtId="0" fontId="14" fillId="0" borderId="2" xfId="7" applyNumberFormat="1" applyFont="1" applyBorder="1" applyAlignment="1">
      <alignment horizontal="center" vertical="center"/>
    </xf>
    <xf numFmtId="0" fontId="14" fillId="0" borderId="2" xfId="6" applyNumberFormat="1" applyFont="1" applyBorder="1" applyAlignment="1">
      <alignment horizontal="center" vertical="top" wrapText="1"/>
    </xf>
    <xf numFmtId="0" fontId="14" fillId="0" borderId="2" xfId="6" applyNumberFormat="1" applyFont="1" applyBorder="1" applyAlignment="1">
      <alignment horizontal="center" vertical="top"/>
    </xf>
    <xf numFmtId="0" fontId="14" fillId="0" borderId="0" xfId="6" applyNumberFormat="1" applyFont="1" applyBorder="1" applyAlignment="1">
      <alignment horizontal="center" vertical="center"/>
    </xf>
    <xf numFmtId="49" fontId="4" fillId="0" borderId="13" xfId="6" applyNumberFormat="1" applyFont="1" applyBorder="1" applyAlignment="1">
      <alignment horizontal="left" vertical="center" wrapText="1"/>
    </xf>
    <xf numFmtId="49" fontId="10" fillId="0" borderId="10" xfId="6" applyNumberFormat="1" applyFont="1" applyBorder="1" applyAlignment="1">
      <alignment vertical="center"/>
    </xf>
    <xf numFmtId="164" fontId="10" fillId="0" borderId="10" xfId="6" applyNumberFormat="1" applyFont="1" applyBorder="1" applyAlignment="1">
      <alignment horizontal="left" vertical="center" shrinkToFit="1"/>
    </xf>
    <xf numFmtId="164" fontId="16" fillId="0" borderId="10" xfId="7" applyNumberFormat="1" applyFont="1" applyBorder="1" applyAlignment="1">
      <alignment vertical="center" shrinkToFit="1"/>
    </xf>
    <xf numFmtId="164" fontId="16" fillId="0" borderId="10" xfId="6" applyNumberFormat="1" applyFont="1" applyBorder="1" applyAlignment="1">
      <alignment vertical="center" shrinkToFit="1"/>
    </xf>
    <xf numFmtId="41" fontId="16" fillId="0" borderId="2" xfId="6" applyNumberFormat="1" applyFont="1" applyBorder="1" applyAlignment="1">
      <alignment vertical="center" wrapText="1"/>
    </xf>
    <xf numFmtId="0" fontId="16" fillId="0" borderId="2" xfId="6" applyFont="1" applyBorder="1" applyAlignment="1">
      <alignment vertical="center"/>
    </xf>
    <xf numFmtId="0" fontId="16" fillId="0" borderId="0" xfId="6" applyFont="1" applyAlignment="1">
      <alignment vertical="center"/>
    </xf>
    <xf numFmtId="49" fontId="11" fillId="0" borderId="4" xfId="6" applyNumberFormat="1" applyFont="1" applyBorder="1" applyAlignment="1">
      <alignment horizontal="left" vertical="center" wrapText="1"/>
    </xf>
    <xf numFmtId="49" fontId="16" fillId="0" borderId="4" xfId="6" quotePrefix="1" applyNumberFormat="1" applyFont="1" applyBorder="1" applyAlignment="1">
      <alignment horizontal="center" vertical="center"/>
    </xf>
    <xf numFmtId="164" fontId="10" fillId="0" borderId="4" xfId="7" applyNumberFormat="1" applyFont="1" applyBorder="1" applyAlignment="1">
      <alignment vertical="center" shrinkToFit="1"/>
    </xf>
    <xf numFmtId="164" fontId="10" fillId="0" borderId="4" xfId="6" applyNumberFormat="1" applyFont="1" applyBorder="1" applyAlignment="1">
      <alignment vertical="center" shrinkToFit="1"/>
    </xf>
    <xf numFmtId="41" fontId="16" fillId="0" borderId="2" xfId="6" applyNumberFormat="1" applyFont="1" applyBorder="1" applyAlignment="1">
      <alignment vertical="center"/>
    </xf>
    <xf numFmtId="165" fontId="10" fillId="0" borderId="0" xfId="1" applyNumberFormat="1" applyFont="1" applyAlignment="1">
      <alignment vertical="center"/>
    </xf>
    <xf numFmtId="0" fontId="10" fillId="0" borderId="0" xfId="6" applyFont="1" applyAlignment="1">
      <alignment vertical="center"/>
    </xf>
    <xf numFmtId="0" fontId="16" fillId="0" borderId="4" xfId="6" applyFont="1" applyBorder="1" applyAlignment="1">
      <alignment vertical="center"/>
    </xf>
    <xf numFmtId="164" fontId="16" fillId="0" borderId="4" xfId="7" applyNumberFormat="1" applyFont="1" applyBorder="1" applyAlignment="1">
      <alignment vertical="center" shrinkToFit="1"/>
    </xf>
    <xf numFmtId="164" fontId="16" fillId="0" borderId="4" xfId="6" applyNumberFormat="1" applyFont="1" applyBorder="1" applyAlignment="1">
      <alignment vertical="center" shrinkToFit="1"/>
    </xf>
    <xf numFmtId="49" fontId="16" fillId="0" borderId="4" xfId="6" applyNumberFormat="1" applyFont="1" applyBorder="1" applyAlignment="1">
      <alignment horizontal="left" vertical="center" wrapText="1"/>
    </xf>
    <xf numFmtId="164" fontId="16" fillId="0" borderId="4" xfId="7" applyNumberFormat="1" applyFont="1" applyFill="1" applyBorder="1" applyAlignment="1">
      <alignment vertical="center" shrinkToFit="1"/>
    </xf>
    <xf numFmtId="49" fontId="16" fillId="0" borderId="4" xfId="6" applyNumberFormat="1" applyFont="1" applyBorder="1" applyAlignment="1">
      <alignment horizontal="center" vertical="center"/>
    </xf>
    <xf numFmtId="44" fontId="11" fillId="0" borderId="4" xfId="6" applyNumberFormat="1" applyFont="1" applyBorder="1" applyAlignment="1">
      <alignment horizontal="left" vertical="center" wrapText="1"/>
    </xf>
    <xf numFmtId="49" fontId="10" fillId="0" borderId="4" xfId="6" quotePrefix="1" applyNumberFormat="1" applyFont="1" applyBorder="1" applyAlignment="1">
      <alignment horizontal="center" vertical="center"/>
    </xf>
    <xf numFmtId="164" fontId="10" fillId="0" borderId="4" xfId="7" applyNumberFormat="1" applyFont="1" applyFill="1" applyBorder="1" applyAlignment="1">
      <alignment vertical="center" shrinkToFit="1"/>
    </xf>
    <xf numFmtId="41" fontId="10" fillId="0" borderId="2" xfId="6" quotePrefix="1" applyNumberFormat="1" applyFont="1" applyBorder="1" applyAlignment="1">
      <alignment vertical="center"/>
    </xf>
    <xf numFmtId="170" fontId="16" fillId="0" borderId="4" xfId="8" applyNumberFormat="1" applyFont="1" applyFill="1" applyBorder="1" applyAlignment="1" applyProtection="1">
      <alignment horizontal="center" vertical="center"/>
    </xf>
    <xf numFmtId="0" fontId="10" fillId="0" borderId="4" xfId="6" applyFont="1" applyBorder="1" applyAlignment="1">
      <alignment horizontal="center" vertical="center"/>
    </xf>
    <xf numFmtId="49" fontId="4" fillId="0" borderId="4" xfId="6" applyNumberFormat="1" applyFont="1" applyBorder="1" applyAlignment="1">
      <alignment horizontal="left" vertical="center" wrapText="1"/>
    </xf>
    <xf numFmtId="0" fontId="16" fillId="0" borderId="4" xfId="6" applyFont="1" applyBorder="1" applyAlignment="1">
      <alignment horizontal="center" vertical="center"/>
    </xf>
    <xf numFmtId="41" fontId="17" fillId="0" borderId="2" xfId="6" applyNumberFormat="1" applyFont="1" applyBorder="1" applyAlignment="1">
      <alignment vertical="center"/>
    </xf>
    <xf numFmtId="0" fontId="16" fillId="0" borderId="4" xfId="6" applyFont="1" applyBorder="1" applyAlignment="1">
      <alignment horizontal="left" vertical="center" wrapText="1"/>
    </xf>
    <xf numFmtId="0" fontId="11" fillId="0" borderId="4" xfId="6" applyFont="1" applyBorder="1" applyAlignment="1">
      <alignment horizontal="left" vertical="center" wrapText="1"/>
    </xf>
    <xf numFmtId="49" fontId="10" fillId="0" borderId="3" xfId="6" applyNumberFormat="1" applyFont="1" applyBorder="1" applyAlignment="1">
      <alignment horizontal="left" vertical="center" wrapText="1"/>
    </xf>
    <xf numFmtId="49" fontId="10" fillId="0" borderId="3" xfId="6" applyNumberFormat="1" applyFont="1" applyBorder="1" applyAlignment="1">
      <alignment horizontal="center" vertical="center"/>
    </xf>
    <xf numFmtId="164" fontId="10" fillId="0" borderId="3" xfId="6" applyNumberFormat="1" applyFont="1" applyBorder="1" applyAlignment="1">
      <alignment vertical="center" shrinkToFit="1"/>
    </xf>
    <xf numFmtId="49" fontId="10" fillId="0" borderId="4" xfId="6" applyNumberFormat="1" applyFont="1" applyBorder="1" applyAlignment="1">
      <alignment horizontal="left" vertical="center" wrapText="1"/>
    </xf>
    <xf numFmtId="49" fontId="10" fillId="0" borderId="4" xfId="6" applyNumberFormat="1" applyFont="1" applyBorder="1" applyAlignment="1">
      <alignment horizontal="center" vertical="center"/>
    </xf>
    <xf numFmtId="49" fontId="10" fillId="0" borderId="7" xfId="6" applyNumberFormat="1" applyFont="1" applyBorder="1" applyAlignment="1">
      <alignment horizontal="left" vertical="center" wrapText="1"/>
    </xf>
    <xf numFmtId="49" fontId="10" fillId="0" borderId="7" xfId="6" applyNumberFormat="1" applyFont="1" applyBorder="1" applyAlignment="1">
      <alignment horizontal="center" vertical="center"/>
    </xf>
    <xf numFmtId="164" fontId="10" fillId="0" borderId="7" xfId="7" applyNumberFormat="1" applyFont="1" applyBorder="1" applyAlignment="1">
      <alignment vertical="center" shrinkToFit="1"/>
    </xf>
    <xf numFmtId="0" fontId="35" fillId="0" borderId="0" xfId="6" applyFont="1" applyAlignment="1">
      <alignment horizontal="justify" wrapText="1"/>
    </xf>
    <xf numFmtId="165" fontId="35" fillId="0" borderId="0" xfId="7" applyNumberFormat="1" applyFont="1"/>
    <xf numFmtId="0" fontId="47" fillId="0" borderId="0" xfId="4" applyFont="1" applyAlignment="1">
      <alignment horizontal="justify" vertical="top" wrapText="1"/>
    </xf>
    <xf numFmtId="0" fontId="47" fillId="0" borderId="0" xfId="4" applyFont="1" applyAlignment="1">
      <alignment horizontal="left" vertical="top" wrapText="1"/>
    </xf>
    <xf numFmtId="165" fontId="48" fillId="0" borderId="0" xfId="4" applyNumberFormat="1" applyFont="1" applyAlignment="1">
      <alignment vertical="top" wrapText="1"/>
    </xf>
    <xf numFmtId="0" fontId="49" fillId="0" borderId="0" xfId="4" applyFont="1" applyAlignment="1">
      <alignment horizontal="left" vertical="top" wrapText="1"/>
    </xf>
    <xf numFmtId="0" fontId="16" fillId="0" borderId="0" xfId="6" applyFont="1" applyAlignment="1">
      <alignment horizontal="justify"/>
    </xf>
    <xf numFmtId="165" fontId="5" fillId="0" borderId="0" xfId="7" applyNumberFormat="1" applyFont="1"/>
    <xf numFmtId="3" fontId="4" fillId="0" borderId="0" xfId="3" applyNumberFormat="1" applyFont="1" applyFill="1" applyBorder="1" applyAlignment="1">
      <alignment horizontal="left"/>
    </xf>
    <xf numFmtId="3" fontId="4" fillId="0" borderId="0" xfId="3" applyNumberFormat="1" applyFont="1" applyFill="1" applyBorder="1" applyAlignment="1">
      <alignment horizontal="right"/>
    </xf>
    <xf numFmtId="0" fontId="5" fillId="0" borderId="0" xfId="0" applyFont="1" applyAlignment="1"/>
    <xf numFmtId="0" fontId="5" fillId="0" borderId="0" xfId="0" applyFont="1"/>
    <xf numFmtId="3" fontId="60" fillId="0" borderId="14" xfId="3" applyNumberFormat="1" applyFont="1" applyFill="1" applyBorder="1" applyAlignment="1"/>
    <xf numFmtId="3" fontId="60" fillId="0" borderId="15" xfId="3" applyNumberFormat="1" applyFont="1" applyFill="1" applyBorder="1" applyAlignment="1">
      <alignment horizontal="right"/>
    </xf>
    <xf numFmtId="0" fontId="3" fillId="0" borderId="16" xfId="0" applyFont="1" applyBorder="1"/>
    <xf numFmtId="3" fontId="4" fillId="0" borderId="16" xfId="3" applyNumberFormat="1" applyFont="1" applyFill="1" applyBorder="1" applyAlignment="1">
      <alignment horizontal="left"/>
    </xf>
    <xf numFmtId="3" fontId="60" fillId="0" borderId="16" xfId="3" applyNumberFormat="1" applyFont="1" applyFill="1" applyBorder="1" applyAlignment="1"/>
    <xf numFmtId="3" fontId="60" fillId="0" borderId="0" xfId="3" applyNumberFormat="1" applyFont="1" applyFill="1" applyBorder="1" applyAlignment="1">
      <alignment horizontal="right"/>
    </xf>
    <xf numFmtId="0" fontId="17" fillId="0" borderId="0" xfId="0" applyFont="1" applyAlignment="1">
      <alignment horizontal="justify" wrapText="1"/>
    </xf>
    <xf numFmtId="0" fontId="62" fillId="0" borderId="0" xfId="0" applyFont="1" applyAlignment="1">
      <alignment horizontal="justify" wrapText="1"/>
    </xf>
    <xf numFmtId="0" fontId="62" fillId="0" borderId="0" xfId="0" applyFont="1"/>
    <xf numFmtId="0" fontId="56" fillId="0" borderId="0" xfId="0" applyFont="1"/>
    <xf numFmtId="0" fontId="16" fillId="0" borderId="0" xfId="0" quotePrefix="1" applyFont="1"/>
    <xf numFmtId="0" fontId="63" fillId="0" borderId="0" xfId="0" applyFont="1" applyAlignment="1">
      <alignment horizontal="center" wrapText="1"/>
    </xf>
    <xf numFmtId="16" fontId="63" fillId="0" borderId="0" xfId="0" applyNumberFormat="1" applyFont="1" applyAlignment="1">
      <alignment horizontal="center" wrapText="1"/>
    </xf>
    <xf numFmtId="0" fontId="15" fillId="0" borderId="0" xfId="0" applyFont="1" applyAlignment="1">
      <alignment horizontal="justify" vertical="center" wrapText="1"/>
    </xf>
    <xf numFmtId="0" fontId="41" fillId="0" borderId="0" xfId="0" applyFont="1"/>
    <xf numFmtId="0" fontId="16" fillId="0" borderId="0" xfId="0" applyFont="1" applyAlignment="1">
      <alignment horizontal="justify" wrapText="1"/>
    </xf>
    <xf numFmtId="0" fontId="0" fillId="0" borderId="0" xfId="0" applyAlignment="1">
      <alignment wrapText="1"/>
    </xf>
    <xf numFmtId="0" fontId="65" fillId="0" borderId="0" xfId="0" applyFont="1" applyAlignment="1">
      <alignment horizontal="left"/>
    </xf>
    <xf numFmtId="164" fontId="10" fillId="0" borderId="0" xfId="2" applyNumberFormat="1" applyFont="1" applyBorder="1" applyAlignment="1">
      <alignment horizontal="right"/>
    </xf>
    <xf numFmtId="0" fontId="4" fillId="0" borderId="14" xfId="2" applyNumberFormat="1" applyFont="1" applyBorder="1" applyAlignment="1">
      <alignment horizontal="center" vertical="center"/>
    </xf>
    <xf numFmtId="164" fontId="4" fillId="0" borderId="14" xfId="2" applyNumberFormat="1" applyFont="1" applyBorder="1" applyAlignment="1">
      <alignment vertical="center"/>
    </xf>
    <xf numFmtId="164" fontId="4" fillId="0" borderId="14" xfId="2" applyNumberFormat="1" applyFont="1" applyBorder="1" applyAlignment="1">
      <alignment horizontal="right" vertical="center"/>
    </xf>
    <xf numFmtId="164" fontId="10" fillId="0" borderId="14" xfId="2" applyNumberFormat="1" applyFont="1" applyBorder="1" applyAlignment="1">
      <alignment horizontal="right"/>
    </xf>
    <xf numFmtId="0" fontId="66" fillId="0" borderId="16" xfId="0" applyFont="1" applyBorder="1" applyAlignment="1">
      <alignment horizontal="left"/>
    </xf>
    <xf numFmtId="0" fontId="41" fillId="0" borderId="16" xfId="0" applyFont="1" applyBorder="1"/>
    <xf numFmtId="0" fontId="41" fillId="0" borderId="16" xfId="0" applyFont="1" applyBorder="1" applyAlignment="1">
      <alignment horizontal="right"/>
    </xf>
    <xf numFmtId="0" fontId="4" fillId="0" borderId="0" xfId="0" applyFont="1" applyBorder="1" applyAlignment="1">
      <alignment horizontal="left"/>
    </xf>
    <xf numFmtId="0" fontId="41" fillId="0" borderId="0" xfId="0" applyFont="1" applyBorder="1"/>
    <xf numFmtId="0" fontId="41" fillId="0" borderId="0" xfId="0" applyFont="1" applyBorder="1" applyAlignment="1">
      <alignment horizontal="right"/>
    </xf>
    <xf numFmtId="14" fontId="10" fillId="0" borderId="0" xfId="0" applyNumberFormat="1" applyFont="1" applyBorder="1" applyAlignment="1">
      <alignment horizontal="left" vertical="center" wrapText="1"/>
    </xf>
    <xf numFmtId="0" fontId="10" fillId="0" borderId="0" xfId="0" applyFont="1" applyAlignment="1">
      <alignment horizontal="justify" wrapText="1"/>
    </xf>
    <xf numFmtId="49" fontId="10" fillId="0" borderId="0" xfId="0" applyNumberFormat="1" applyFont="1" applyFill="1" applyAlignment="1">
      <alignment horizontal="center" vertical="center" wrapText="1"/>
    </xf>
    <xf numFmtId="49" fontId="10" fillId="0" borderId="0" xfId="0" applyNumberFormat="1" applyFont="1" applyFill="1" applyBorder="1" applyAlignment="1">
      <alignment horizontal="center" wrapText="1"/>
    </xf>
    <xf numFmtId="0" fontId="66" fillId="0" borderId="0" xfId="0" applyFont="1"/>
    <xf numFmtId="0" fontId="10" fillId="0" borderId="0" xfId="0" applyFont="1" applyAlignment="1">
      <alignment horizontal="left"/>
    </xf>
    <xf numFmtId="0" fontId="10" fillId="0" borderId="0" xfId="0" applyFont="1" applyAlignment="1">
      <alignment wrapText="1"/>
    </xf>
    <xf numFmtId="0" fontId="16" fillId="0" borderId="15" xfId="0" applyFont="1" applyFill="1" applyBorder="1" applyAlignment="1">
      <alignment horizontal="right" wrapText="1"/>
    </xf>
    <xf numFmtId="165" fontId="16" fillId="0" borderId="0" xfId="1" applyNumberFormat="1" applyFont="1" applyAlignment="1">
      <alignment horizontal="right" wrapText="1"/>
    </xf>
    <xf numFmtId="0" fontId="10" fillId="0" borderId="0" xfId="0" applyFont="1" applyAlignment="1">
      <alignment horizontal="center" wrapText="1"/>
    </xf>
    <xf numFmtId="165" fontId="10" fillId="0" borderId="17" xfId="1" applyNumberFormat="1" applyFont="1" applyBorder="1" applyAlignment="1">
      <alignment horizontal="right" vertical="center" wrapText="1"/>
    </xf>
    <xf numFmtId="165" fontId="10" fillId="0" borderId="0" xfId="1" applyNumberFormat="1" applyFont="1" applyAlignment="1">
      <alignment horizontal="right" vertical="center" wrapText="1"/>
    </xf>
    <xf numFmtId="165" fontId="0" fillId="0" borderId="0" xfId="1" applyNumberFormat="1" applyFont="1"/>
    <xf numFmtId="0" fontId="62" fillId="0" borderId="0" xfId="0" applyFont="1" applyAlignment="1">
      <alignment horizontal="right" wrapText="1"/>
    </xf>
    <xf numFmtId="165" fontId="0" fillId="0" borderId="0" xfId="0" applyNumberFormat="1"/>
    <xf numFmtId="49" fontId="10" fillId="0" borderId="0" xfId="0" applyNumberFormat="1" applyFont="1" applyBorder="1" applyAlignment="1">
      <alignment horizontal="right" wrapText="1"/>
    </xf>
    <xf numFmtId="49" fontId="10" fillId="0" borderId="0" xfId="0" applyNumberFormat="1" applyFont="1" applyAlignment="1">
      <alignment horizontal="right" wrapText="1"/>
    </xf>
    <xf numFmtId="0" fontId="16" fillId="0" borderId="15" xfId="0" applyFont="1" applyBorder="1" applyAlignment="1">
      <alignment horizontal="right" wrapText="1"/>
    </xf>
    <xf numFmtId="165" fontId="16" fillId="0" borderId="0" xfId="1" applyNumberFormat="1" applyFont="1" applyFill="1" applyAlignment="1">
      <alignment horizontal="right" wrapText="1"/>
    </xf>
    <xf numFmtId="165" fontId="10" fillId="0" borderId="17" xfId="1" applyNumberFormat="1" applyFont="1" applyBorder="1" applyAlignment="1">
      <alignment horizontal="right" wrapText="1"/>
    </xf>
    <xf numFmtId="0" fontId="10" fillId="0" borderId="0" xfId="0" applyFont="1" applyAlignment="1">
      <alignment horizontal="right" wrapText="1"/>
    </xf>
    <xf numFmtId="165" fontId="10" fillId="0" borderId="0" xfId="1" applyNumberFormat="1" applyFont="1" applyBorder="1" applyAlignment="1">
      <alignment horizontal="right" wrapText="1"/>
    </xf>
    <xf numFmtId="14" fontId="10" fillId="0" borderId="0" xfId="0" quotePrefix="1" applyNumberFormat="1" applyFont="1" applyBorder="1" applyAlignment="1">
      <alignment horizontal="left" vertical="center" wrapText="1"/>
    </xf>
    <xf numFmtId="14" fontId="10" fillId="0" borderId="0" xfId="0" applyNumberFormat="1" applyFont="1" applyBorder="1" applyAlignment="1">
      <alignment horizontal="center" vertical="center" wrapText="1"/>
    </xf>
    <xf numFmtId="49" fontId="10" fillId="0" borderId="0" xfId="0" applyNumberFormat="1" applyFont="1" applyAlignment="1">
      <alignment horizontal="center" wrapText="1"/>
    </xf>
    <xf numFmtId="165" fontId="10" fillId="0" borderId="0" xfId="0" applyNumberFormat="1" applyFont="1" applyBorder="1" applyAlignment="1">
      <alignment horizontal="right" wrapText="1"/>
    </xf>
    <xf numFmtId="43" fontId="16" fillId="0" borderId="0" xfId="1" applyFont="1" applyAlignment="1">
      <alignment horizontal="right" wrapText="1"/>
    </xf>
    <xf numFmtId="165" fontId="16" fillId="3" borderId="0" xfId="1" applyNumberFormat="1" applyFont="1" applyFill="1" applyAlignment="1">
      <alignment horizontal="right" wrapText="1"/>
    </xf>
    <xf numFmtId="43" fontId="16" fillId="0" borderId="0" xfId="1" applyFont="1" applyFill="1" applyAlignment="1">
      <alignment horizontal="right" wrapText="1"/>
    </xf>
    <xf numFmtId="165" fontId="10" fillId="0" borderId="0" xfId="1" applyNumberFormat="1" applyFont="1" applyFill="1" applyAlignment="1">
      <alignment horizontal="right" wrapText="1"/>
    </xf>
    <xf numFmtId="165" fontId="10" fillId="0" borderId="0" xfId="1" applyNumberFormat="1" applyFont="1" applyAlignment="1">
      <alignment horizontal="right" wrapText="1"/>
    </xf>
    <xf numFmtId="165" fontId="10" fillId="0" borderId="17" xfId="1" applyNumberFormat="1" applyFont="1" applyFill="1" applyBorder="1" applyAlignment="1">
      <alignment horizontal="right" vertical="center" wrapText="1"/>
    </xf>
    <xf numFmtId="0" fontId="67" fillId="0" borderId="0" xfId="0" applyFont="1"/>
    <xf numFmtId="0" fontId="68" fillId="0" borderId="0" xfId="0" applyFont="1" applyAlignment="1">
      <alignment horizontal="justify" wrapText="1"/>
    </xf>
    <xf numFmtId="14" fontId="10" fillId="0" borderId="0" xfId="0" quotePrefix="1" applyNumberFormat="1" applyFont="1" applyBorder="1" applyAlignment="1">
      <alignment horizontal="center" vertical="center" wrapText="1"/>
    </xf>
    <xf numFmtId="49" fontId="10" fillId="0" borderId="0" xfId="0" applyNumberFormat="1" applyFont="1" applyAlignment="1">
      <alignment horizontal="center" vertical="center" wrapText="1"/>
    </xf>
    <xf numFmtId="165" fontId="66" fillId="0" borderId="0" xfId="1" applyNumberFormat="1" applyFont="1"/>
    <xf numFmtId="171" fontId="16" fillId="0" borderId="0" xfId="1" applyNumberFormat="1" applyFont="1" applyAlignment="1">
      <alignment horizontal="right" wrapText="1"/>
    </xf>
    <xf numFmtId="172" fontId="16" fillId="0" borderId="0" xfId="1" applyNumberFormat="1" applyFont="1" applyAlignment="1">
      <alignment horizontal="right" wrapText="1"/>
    </xf>
    <xf numFmtId="171" fontId="0" fillId="0" borderId="0" xfId="0" applyNumberFormat="1"/>
    <xf numFmtId="0" fontId="16" fillId="0" borderId="0" xfId="0" applyFont="1" applyAlignment="1">
      <alignment horizontal="right" wrapText="1"/>
    </xf>
    <xf numFmtId="0" fontId="69" fillId="0" borderId="0" xfId="0" applyFont="1" applyAlignment="1">
      <alignment horizontal="justify" wrapText="1"/>
    </xf>
    <xf numFmtId="0" fontId="63" fillId="0" borderId="0" xfId="0" applyFont="1" applyAlignment="1">
      <alignment horizontal="justify" wrapText="1"/>
    </xf>
    <xf numFmtId="172" fontId="0" fillId="0" borderId="0" xfId="0" applyNumberFormat="1"/>
    <xf numFmtId="49" fontId="10" fillId="0" borderId="0" xfId="0" applyNumberFormat="1" applyFont="1" applyBorder="1" applyAlignment="1">
      <alignment horizontal="center" vertical="center" wrapText="1"/>
    </xf>
    <xf numFmtId="165" fontId="16" fillId="0" borderId="0" xfId="0" applyNumberFormat="1" applyFont="1" applyAlignment="1">
      <alignment horizontal="right" wrapText="1"/>
    </xf>
    <xf numFmtId="165" fontId="10" fillId="0" borderId="17" xfId="1" applyNumberFormat="1" applyFont="1" applyFill="1" applyBorder="1" applyAlignment="1">
      <alignment horizontal="right" wrapText="1"/>
    </xf>
    <xf numFmtId="0" fontId="62" fillId="0" borderId="0" xfId="0" applyFont="1" applyAlignment="1">
      <alignment horizontal="right"/>
    </xf>
    <xf numFmtId="2" fontId="10" fillId="0" borderId="0" xfId="0" applyNumberFormat="1" applyFont="1" applyBorder="1" applyAlignment="1">
      <alignment horizontal="center" vertical="center" wrapText="1"/>
    </xf>
    <xf numFmtId="165" fontId="4" fillId="0" borderId="17" xfId="1" applyNumberFormat="1" applyFont="1" applyFill="1" applyBorder="1" applyAlignment="1">
      <alignment horizontal="right" wrapText="1"/>
    </xf>
    <xf numFmtId="14" fontId="62" fillId="0" borderId="0" xfId="0" applyNumberFormat="1" applyFont="1" applyAlignment="1">
      <alignment horizontal="right"/>
    </xf>
    <xf numFmtId="0" fontId="16" fillId="0" borderId="0" xfId="0" applyFont="1" applyAlignment="1">
      <alignment horizontal="right"/>
    </xf>
    <xf numFmtId="0" fontId="10" fillId="0" borderId="0" xfId="0" applyFont="1"/>
    <xf numFmtId="0" fontId="16" fillId="0" borderId="0" xfId="0" applyFont="1"/>
    <xf numFmtId="165" fontId="10" fillId="0" borderId="0" xfId="0" applyNumberFormat="1" applyFont="1" applyAlignment="1">
      <alignment horizontal="right"/>
    </xf>
    <xf numFmtId="165" fontId="16" fillId="0" borderId="0" xfId="1" applyNumberFormat="1" applyFont="1" applyAlignment="1">
      <alignment horizontal="right"/>
    </xf>
    <xf numFmtId="165" fontId="10" fillId="0" borderId="0" xfId="1" applyNumberFormat="1" applyFont="1" applyAlignment="1">
      <alignment horizontal="right"/>
    </xf>
    <xf numFmtId="0" fontId="4" fillId="0" borderId="0" xfId="0" applyFont="1" applyAlignment="1">
      <alignment horizontal="left"/>
    </xf>
    <xf numFmtId="0" fontId="5" fillId="0" borderId="0" xfId="0" applyFont="1" applyAlignment="1">
      <alignment horizontal="right"/>
    </xf>
    <xf numFmtId="0" fontId="10" fillId="0" borderId="0" xfId="0" applyFont="1" applyAlignment="1">
      <alignment horizontal="center"/>
    </xf>
    <xf numFmtId="165" fontId="10" fillId="0" borderId="18" xfId="0" applyNumberFormat="1" applyFont="1" applyBorder="1" applyAlignment="1">
      <alignment horizontal="right"/>
    </xf>
    <xf numFmtId="0" fontId="3" fillId="0" borderId="0" xfId="0" quotePrefix="1" applyFont="1" applyAlignment="1">
      <alignment horizontal="center" vertical="center" wrapText="1"/>
    </xf>
    <xf numFmtId="0" fontId="10" fillId="0" borderId="0" xfId="0" applyFont="1" applyAlignment="1">
      <alignment vertical="top" wrapText="1"/>
    </xf>
    <xf numFmtId="0" fontId="10" fillId="0" borderId="0" xfId="0" applyFont="1" applyAlignment="1">
      <alignment horizontal="center" vertical="top" wrapText="1"/>
    </xf>
    <xf numFmtId="0" fontId="16" fillId="0" borderId="0" xfId="0" applyFont="1" applyBorder="1" applyAlignment="1">
      <alignment horizontal="right" wrapText="1"/>
    </xf>
    <xf numFmtId="165" fontId="16" fillId="0" borderId="19" xfId="1" applyNumberFormat="1" applyFont="1" applyBorder="1" applyAlignment="1">
      <alignment vertical="top" wrapText="1"/>
    </xf>
    <xf numFmtId="0" fontId="16" fillId="0" borderId="0" xfId="0" applyFont="1" applyAlignment="1">
      <alignment horizontal="right" vertical="top" wrapText="1"/>
    </xf>
    <xf numFmtId="165" fontId="16" fillId="0" borderId="0" xfId="1" applyNumberFormat="1" applyFont="1" applyAlignment="1">
      <alignment horizontal="right" vertical="top" wrapText="1"/>
    </xf>
    <xf numFmtId="165" fontId="16" fillId="0" borderId="0" xfId="1" applyNumberFormat="1" applyFont="1" applyAlignment="1">
      <alignment vertical="top" wrapText="1"/>
    </xf>
    <xf numFmtId="165" fontId="16" fillId="0" borderId="20" xfId="1" applyNumberFormat="1" applyFont="1" applyBorder="1" applyAlignment="1">
      <alignment vertical="top" wrapText="1"/>
    </xf>
    <xf numFmtId="165" fontId="10" fillId="0" borderId="17" xfId="0" applyNumberFormat="1" applyFont="1" applyBorder="1" applyAlignment="1">
      <alignment vertical="center" wrapText="1"/>
    </xf>
    <xf numFmtId="0" fontId="10" fillId="0" borderId="0" xfId="0" applyFont="1" applyAlignment="1">
      <alignment horizontal="right" vertical="center" wrapText="1"/>
    </xf>
    <xf numFmtId="165" fontId="10" fillId="0" borderId="0" xfId="0" applyNumberFormat="1" applyFont="1" applyBorder="1" applyAlignment="1">
      <alignment horizontal="center" vertical="top" wrapText="1"/>
    </xf>
    <xf numFmtId="0" fontId="10" fillId="0" borderId="0" xfId="0" applyFont="1" applyAlignment="1">
      <alignment horizontal="right" vertical="top" wrapText="1"/>
    </xf>
    <xf numFmtId="0" fontId="10" fillId="0" borderId="0" xfId="0" quotePrefix="1" applyFont="1" applyAlignment="1">
      <alignment vertical="center"/>
    </xf>
    <xf numFmtId="0" fontId="10" fillId="0" borderId="0" xfId="0" applyFont="1" applyBorder="1" applyAlignment="1">
      <alignment horizontal="right" wrapText="1"/>
    </xf>
    <xf numFmtId="165" fontId="16" fillId="0" borderId="0" xfId="1" applyNumberFormat="1" applyFont="1" applyFill="1" applyAlignment="1">
      <alignment vertical="center" wrapText="1"/>
    </xf>
    <xf numFmtId="0" fontId="16" fillId="0" borderId="0" xfId="0" applyFont="1" applyAlignment="1">
      <alignment horizontal="right" vertical="center" wrapText="1"/>
    </xf>
    <xf numFmtId="165" fontId="16" fillId="0" borderId="0" xfId="1" applyNumberFormat="1" applyFont="1" applyFill="1" applyAlignment="1">
      <alignment horizontal="right" vertical="center" wrapText="1"/>
    </xf>
    <xf numFmtId="165" fontId="16" fillId="0" borderId="0" xfId="1" applyNumberFormat="1" applyFont="1" applyFill="1" applyAlignment="1">
      <alignment horizontal="center" vertical="center" wrapText="1"/>
    </xf>
    <xf numFmtId="0" fontId="16" fillId="0" borderId="0" xfId="0" applyFont="1" applyFill="1" applyAlignment="1">
      <alignment horizontal="right" vertical="center" wrapText="1"/>
    </xf>
    <xf numFmtId="165" fontId="16" fillId="0" borderId="0" xfId="0" applyNumberFormat="1" applyFont="1" applyFill="1" applyAlignment="1">
      <alignment horizontal="right" vertical="center" wrapText="1"/>
    </xf>
    <xf numFmtId="165" fontId="16" fillId="0" borderId="0" xfId="0" applyNumberFormat="1" applyFont="1" applyFill="1" applyAlignment="1">
      <alignment vertical="center" wrapText="1"/>
    </xf>
    <xf numFmtId="165" fontId="16" fillId="0" borderId="0" xfId="1" applyNumberFormat="1" applyFont="1" applyAlignment="1">
      <alignment horizontal="center" vertical="center" wrapText="1"/>
    </xf>
    <xf numFmtId="0" fontId="10" fillId="0" borderId="0" xfId="0" applyFont="1" applyAlignment="1">
      <alignment horizontal="left" vertical="top" wrapText="1"/>
    </xf>
    <xf numFmtId="0" fontId="16" fillId="0" borderId="0" xfId="0" applyFont="1" applyAlignment="1">
      <alignment horizontal="left" vertical="top" wrapText="1"/>
    </xf>
    <xf numFmtId="165" fontId="16" fillId="0" borderId="20" xfId="1" applyNumberFormat="1" applyFont="1" applyFill="1" applyBorder="1" applyAlignment="1">
      <alignment vertical="center" wrapText="1"/>
    </xf>
    <xf numFmtId="165" fontId="10" fillId="0" borderId="17" xfId="1" applyNumberFormat="1" applyFont="1" applyFill="1" applyBorder="1" applyAlignment="1">
      <alignment vertical="top" wrapText="1"/>
    </xf>
    <xf numFmtId="165" fontId="10" fillId="0" borderId="0" xfId="1" applyNumberFormat="1" applyFont="1" applyBorder="1" applyAlignment="1">
      <alignment horizontal="center" vertical="top" wrapText="1"/>
    </xf>
    <xf numFmtId="165" fontId="10" fillId="0" borderId="0" xfId="0" applyNumberFormat="1" applyFont="1" applyBorder="1" applyAlignment="1">
      <alignment horizontal="right" vertical="top" wrapText="1"/>
    </xf>
    <xf numFmtId="0" fontId="66" fillId="0" borderId="0" xfId="0" applyFont="1" applyAlignment="1">
      <alignment horizontal="left"/>
    </xf>
    <xf numFmtId="0" fontId="41" fillId="0" borderId="0" xfId="0" applyFont="1" applyAlignment="1">
      <alignment horizontal="right"/>
    </xf>
    <xf numFmtId="165" fontId="5" fillId="0" borderId="0" xfId="1" applyNumberFormat="1" applyFont="1" applyAlignment="1">
      <alignment vertical="center"/>
    </xf>
    <xf numFmtId="0" fontId="62" fillId="0" borderId="16" xfId="0" applyFont="1" applyBorder="1"/>
    <xf numFmtId="165" fontId="62" fillId="0" borderId="16" xfId="1" applyNumberFormat="1" applyFont="1" applyBorder="1"/>
    <xf numFmtId="165" fontId="62" fillId="0" borderId="0" xfId="1" applyNumberFormat="1" applyFont="1"/>
    <xf numFmtId="0" fontId="65" fillId="0" borderId="0" xfId="0" applyFont="1"/>
    <xf numFmtId="0" fontId="70" fillId="0" borderId="0" xfId="0" applyFont="1"/>
    <xf numFmtId="0" fontId="71" fillId="0" borderId="16" xfId="0" applyFont="1" applyBorder="1" applyAlignment="1">
      <alignment horizontal="center" vertical="center" wrapText="1"/>
    </xf>
    <xf numFmtId="0" fontId="71" fillId="0" borderId="15" xfId="0" applyFont="1" applyBorder="1" applyAlignment="1">
      <alignment horizontal="center" vertical="center" wrapText="1"/>
    </xf>
    <xf numFmtId="0" fontId="71" fillId="0" borderId="21" xfId="0" applyFont="1" applyBorder="1" applyAlignment="1">
      <alignment horizontal="justify" vertical="top" wrapText="1"/>
    </xf>
    <xf numFmtId="0" fontId="16" fillId="0" borderId="21" xfId="0" applyFont="1" applyBorder="1" applyAlignment="1">
      <alignment vertical="top" wrapText="1"/>
    </xf>
    <xf numFmtId="0" fontId="37" fillId="0" borderId="0" xfId="0" applyFont="1" applyAlignment="1">
      <alignment horizontal="justify" vertical="center" wrapText="1"/>
    </xf>
    <xf numFmtId="171" fontId="16" fillId="0" borderId="0" xfId="0" applyNumberFormat="1" applyFont="1" applyAlignment="1">
      <alignment horizontal="right" vertical="center" wrapText="1"/>
    </xf>
    <xf numFmtId="171" fontId="16" fillId="0" borderId="0" xfId="1" applyNumberFormat="1" applyFont="1" applyAlignment="1">
      <alignment horizontal="right" vertical="center" wrapText="1"/>
    </xf>
    <xf numFmtId="0" fontId="37" fillId="0" borderId="0" xfId="0" applyFont="1" applyAlignment="1">
      <alignment horizontal="justify" vertical="top" wrapText="1"/>
    </xf>
    <xf numFmtId="171" fontId="16" fillId="0" borderId="0" xfId="0" applyNumberFormat="1" applyFont="1" applyAlignment="1">
      <alignment horizontal="right" vertical="top" wrapText="1"/>
    </xf>
    <xf numFmtId="0" fontId="45" fillId="0" borderId="0" xfId="0" applyFont="1" applyAlignment="1">
      <alignment horizontal="left" vertical="top" wrapText="1"/>
    </xf>
    <xf numFmtId="171" fontId="45" fillId="0" borderId="0" xfId="0" applyNumberFormat="1" applyFont="1" applyAlignment="1">
      <alignment horizontal="left" vertical="top" wrapText="1"/>
    </xf>
    <xf numFmtId="171" fontId="16" fillId="0" borderId="0" xfId="1" applyNumberFormat="1" applyFont="1" applyAlignment="1">
      <alignment horizontal="right" vertical="top" wrapText="1"/>
    </xf>
    <xf numFmtId="165" fontId="16" fillId="0" borderId="0" xfId="1" applyNumberFormat="1" applyFont="1" applyBorder="1" applyAlignment="1">
      <alignment horizontal="center" vertical="center" wrapText="1"/>
    </xf>
    <xf numFmtId="171" fontId="16" fillId="0" borderId="0" xfId="1" applyNumberFormat="1" applyFont="1" applyBorder="1" applyAlignment="1">
      <alignment horizontal="center" vertical="center" wrapText="1"/>
    </xf>
    <xf numFmtId="0" fontId="45" fillId="0" borderId="0" xfId="0" applyFont="1" applyAlignment="1">
      <alignment horizontal="justify" vertical="top" wrapText="1"/>
    </xf>
    <xf numFmtId="171" fontId="17" fillId="0" borderId="0" xfId="0" applyNumberFormat="1" applyFont="1" applyAlignment="1">
      <alignment horizontal="right" vertical="top" wrapText="1"/>
    </xf>
    <xf numFmtId="171" fontId="17" fillId="0" borderId="0" xfId="0" applyNumberFormat="1" applyFont="1" applyBorder="1" applyAlignment="1">
      <alignment horizontal="right" vertical="top" wrapText="1"/>
    </xf>
    <xf numFmtId="171" fontId="5" fillId="0" borderId="0" xfId="1" applyNumberFormat="1" applyFont="1" applyAlignment="1">
      <alignment horizontal="right" vertical="top" wrapText="1"/>
    </xf>
    <xf numFmtId="165" fontId="16" fillId="0" borderId="0" xfId="1" applyNumberFormat="1" applyFont="1" applyAlignment="1">
      <alignment horizontal="right" vertical="center" wrapText="1"/>
    </xf>
    <xf numFmtId="0" fontId="65" fillId="0" borderId="0" xfId="0" applyFont="1" applyAlignment="1">
      <alignment vertical="center"/>
    </xf>
    <xf numFmtId="0" fontId="71" fillId="0" borderId="21" xfId="0" applyFont="1" applyBorder="1" applyAlignment="1">
      <alignment horizontal="left" vertical="center" wrapText="1"/>
    </xf>
    <xf numFmtId="171" fontId="71" fillId="0" borderId="21" xfId="0" applyNumberFormat="1" applyFont="1" applyBorder="1" applyAlignment="1">
      <alignment horizontal="left" vertical="center" wrapText="1"/>
    </xf>
    <xf numFmtId="0" fontId="16" fillId="0" borderId="0" xfId="0" applyFont="1" applyAlignment="1">
      <alignment vertical="top" wrapText="1"/>
    </xf>
    <xf numFmtId="171" fontId="16" fillId="0" borderId="0" xfId="0" applyNumberFormat="1" applyFont="1" applyAlignment="1">
      <alignment vertical="top" wrapText="1"/>
    </xf>
    <xf numFmtId="0" fontId="17" fillId="0" borderId="0" xfId="0" applyFont="1" applyAlignment="1">
      <alignment vertical="top" wrapText="1"/>
    </xf>
    <xf numFmtId="171" fontId="16" fillId="0" borderId="15" xfId="0" applyNumberFormat="1" applyFont="1" applyBorder="1" applyAlignment="1">
      <alignment horizontal="right" vertical="top" wrapText="1"/>
    </xf>
    <xf numFmtId="165" fontId="16" fillId="0" borderId="15" xfId="1" applyNumberFormat="1" applyFont="1" applyBorder="1" applyAlignment="1">
      <alignment horizontal="right" vertical="top" wrapText="1"/>
    </xf>
    <xf numFmtId="165" fontId="16" fillId="0" borderId="0" xfId="1" applyNumberFormat="1" applyFont="1" applyBorder="1" applyAlignment="1">
      <alignment horizontal="right" vertical="top" wrapText="1"/>
    </xf>
    <xf numFmtId="171" fontId="16" fillId="0" borderId="21" xfId="0" applyNumberFormat="1" applyFont="1" applyBorder="1" applyAlignment="1">
      <alignment horizontal="right" vertical="top" wrapText="1"/>
    </xf>
    <xf numFmtId="0" fontId="37" fillId="0" borderId="14" xfId="0" applyFont="1" applyBorder="1" applyAlignment="1">
      <alignment horizontal="justify" vertical="top" wrapText="1"/>
    </xf>
    <xf numFmtId="171" fontId="5" fillId="0" borderId="14" xfId="1" applyNumberFormat="1" applyFont="1" applyBorder="1" applyAlignment="1">
      <alignment horizontal="right" vertical="top" wrapText="1"/>
    </xf>
    <xf numFmtId="171" fontId="16" fillId="0" borderId="14" xfId="1" applyNumberFormat="1" applyFont="1" applyBorder="1" applyAlignment="1">
      <alignment horizontal="right" vertical="top" wrapText="1"/>
    </xf>
    <xf numFmtId="0" fontId="62" fillId="0" borderId="0" xfId="0" applyFont="1" applyBorder="1"/>
    <xf numFmtId="0" fontId="10" fillId="0" borderId="0" xfId="0" quotePrefix="1" applyFont="1"/>
    <xf numFmtId="0" fontId="10" fillId="0" borderId="0" xfId="0" applyFont="1" applyAlignment="1"/>
    <xf numFmtId="0" fontId="62" fillId="0" borderId="0" xfId="0" applyFont="1" applyAlignment="1"/>
    <xf numFmtId="171" fontId="71" fillId="0" borderId="22" xfId="0" applyNumberFormat="1" applyFont="1" applyBorder="1" applyAlignment="1">
      <alignment horizontal="center" vertical="center" wrapText="1"/>
    </xf>
    <xf numFmtId="171" fontId="71" fillId="0" borderId="22" xfId="0" applyNumberFormat="1" applyFont="1" applyBorder="1" applyAlignment="1">
      <alignment horizontal="center" wrapText="1"/>
    </xf>
    <xf numFmtId="171" fontId="71" fillId="0" borderId="15" xfId="0" applyNumberFormat="1" applyFont="1" applyBorder="1" applyAlignment="1">
      <alignment vertical="top" wrapText="1"/>
    </xf>
    <xf numFmtId="171" fontId="37" fillId="0" borderId="0" xfId="0" applyNumberFormat="1" applyFont="1" applyAlignment="1">
      <alignment horizontal="justify" vertical="top" wrapText="1"/>
    </xf>
    <xf numFmtId="171" fontId="45" fillId="0" borderId="0" xfId="0" applyNumberFormat="1" applyFont="1" applyAlignment="1">
      <alignment horizontal="justify" vertical="top" wrapText="1"/>
    </xf>
    <xf numFmtId="171" fontId="37" fillId="0" borderId="0" xfId="1" applyNumberFormat="1" applyFont="1" applyAlignment="1">
      <alignment horizontal="right" vertical="top" wrapText="1"/>
    </xf>
    <xf numFmtId="171" fontId="17" fillId="0" borderId="0" xfId="0" applyNumberFormat="1" applyFont="1" applyAlignment="1">
      <alignment horizontal="left" vertical="top" wrapText="1"/>
    </xf>
    <xf numFmtId="165" fontId="16" fillId="0" borderId="0" xfId="1" applyNumberFormat="1" applyFont="1" applyBorder="1" applyAlignment="1">
      <alignment shrinkToFit="1"/>
    </xf>
    <xf numFmtId="171" fontId="17" fillId="0" borderId="0" xfId="0" applyNumberFormat="1" applyFont="1" applyAlignment="1">
      <alignment vertical="top" wrapText="1"/>
    </xf>
    <xf numFmtId="171" fontId="71" fillId="0" borderId="21" xfId="0" applyNumberFormat="1" applyFont="1" applyBorder="1" applyAlignment="1">
      <alignment horizontal="justify" vertical="top" wrapText="1"/>
    </xf>
    <xf numFmtId="171" fontId="37" fillId="0" borderId="21" xfId="0" applyNumberFormat="1" applyFont="1" applyBorder="1" applyAlignment="1">
      <alignment horizontal="right" vertical="top" wrapText="1"/>
    </xf>
    <xf numFmtId="171" fontId="16" fillId="0" borderId="0" xfId="1" applyNumberFormat="1" applyFont="1" applyBorder="1" applyAlignment="1">
      <alignment horizontal="right" vertical="top" wrapText="1"/>
    </xf>
    <xf numFmtId="171" fontId="37" fillId="0" borderId="0" xfId="1" applyNumberFormat="1" applyFont="1" applyBorder="1" applyAlignment="1">
      <alignment horizontal="right" vertical="top" wrapText="1"/>
    </xf>
    <xf numFmtId="171" fontId="37" fillId="0" borderId="14" xfId="0" applyNumberFormat="1" applyFont="1" applyBorder="1" applyAlignment="1">
      <alignment horizontal="justify" vertical="top" wrapText="1"/>
    </xf>
    <xf numFmtId="171" fontId="37" fillId="0" borderId="14" xfId="1" applyNumberFormat="1" applyFont="1" applyBorder="1" applyAlignment="1">
      <alignment horizontal="right" vertical="top" wrapText="1"/>
    </xf>
    <xf numFmtId="0" fontId="10" fillId="0" borderId="0" xfId="0" applyFont="1" applyAlignment="1">
      <alignment horizontal="justify"/>
    </xf>
    <xf numFmtId="0" fontId="16" fillId="0" borderId="0" xfId="0" applyFont="1" applyAlignment="1"/>
    <xf numFmtId="165" fontId="16" fillId="0" borderId="0" xfId="1" applyNumberFormat="1" applyFont="1"/>
    <xf numFmtId="0" fontId="10" fillId="0" borderId="0" xfId="0" applyFont="1" applyAlignment="1">
      <alignment vertical="center" wrapText="1"/>
    </xf>
    <xf numFmtId="0" fontId="16" fillId="0" borderId="0" xfId="0" applyFont="1" applyAlignment="1">
      <alignment horizontal="center"/>
    </xf>
    <xf numFmtId="165" fontId="10" fillId="0" borderId="0" xfId="1" applyNumberFormat="1" applyFont="1" applyAlignment="1">
      <alignment horizontal="center"/>
    </xf>
    <xf numFmtId="165" fontId="16" fillId="0" borderId="0" xfId="0" applyNumberFormat="1" applyFont="1" applyAlignment="1">
      <alignment vertical="top" wrapText="1"/>
    </xf>
    <xf numFmtId="0" fontId="10" fillId="0" borderId="0" xfId="0" applyFont="1" applyAlignment="1">
      <alignment horizontal="center" vertical="center"/>
    </xf>
    <xf numFmtId="165" fontId="10" fillId="0" borderId="18" xfId="1" applyNumberFormat="1" applyFont="1" applyBorder="1"/>
    <xf numFmtId="165" fontId="10" fillId="0" borderId="0" xfId="1" applyNumberFormat="1" applyFont="1" applyBorder="1"/>
    <xf numFmtId="0" fontId="4" fillId="0" borderId="0" xfId="0" quotePrefix="1" applyFont="1" applyAlignment="1">
      <alignment vertical="center"/>
    </xf>
    <xf numFmtId="165" fontId="10" fillId="0" borderId="0" xfId="1" applyNumberFormat="1" applyFont="1" applyBorder="1" applyAlignment="1">
      <alignment horizontal="center" vertical="center"/>
    </xf>
    <xf numFmtId="165" fontId="5" fillId="0" borderId="0" xfId="1" applyNumberFormat="1" applyFont="1" applyAlignment="1">
      <alignment horizontal="center" vertical="center"/>
    </xf>
    <xf numFmtId="0" fontId="10" fillId="0" borderId="0" xfId="0" applyFont="1" applyAlignment="1">
      <alignment horizontal="left" vertical="center"/>
    </xf>
    <xf numFmtId="0" fontId="16" fillId="0" borderId="0" xfId="0" applyFont="1" applyAlignment="1">
      <alignment horizontal="left" vertical="center"/>
    </xf>
    <xf numFmtId="165" fontId="16" fillId="0" borderId="0" xfId="1" applyNumberFormat="1" applyFont="1" applyBorder="1"/>
    <xf numFmtId="165" fontId="41" fillId="0" borderId="0" xfId="1" applyNumberFormat="1" applyFont="1"/>
    <xf numFmtId="165" fontId="3" fillId="0" borderId="0" xfId="1" applyNumberFormat="1" applyFont="1"/>
    <xf numFmtId="165" fontId="3" fillId="0" borderId="0" xfId="1" applyNumberFormat="1" applyFont="1" applyBorder="1" applyAlignment="1">
      <alignment horizontal="right"/>
    </xf>
    <xf numFmtId="3" fontId="3" fillId="0" borderId="0" xfId="2" applyNumberFormat="1" applyFont="1"/>
    <xf numFmtId="165" fontId="3" fillId="0" borderId="14" xfId="1" applyNumberFormat="1" applyFont="1" applyBorder="1" applyAlignment="1">
      <alignment horizontal="right"/>
    </xf>
    <xf numFmtId="165" fontId="3" fillId="0" borderId="14" xfId="1" applyNumberFormat="1" applyFont="1" applyBorder="1" applyAlignment="1">
      <alignment vertical="center"/>
    </xf>
    <xf numFmtId="3" fontId="3" fillId="0" borderId="0" xfId="2" applyNumberFormat="1" applyFont="1" applyAlignment="1">
      <alignment vertical="center"/>
    </xf>
    <xf numFmtId="0" fontId="3" fillId="0" borderId="0" xfId="0" applyFont="1" applyBorder="1" applyAlignment="1">
      <alignment horizontal="center" vertical="center"/>
    </xf>
    <xf numFmtId="165" fontId="3" fillId="0" borderId="0" xfId="1" applyNumberFormat="1" applyFont="1" applyBorder="1" applyAlignment="1">
      <alignment vertical="center"/>
    </xf>
    <xf numFmtId="165" fontId="10" fillId="0" borderId="0" xfId="1" applyNumberFormat="1" applyFont="1" applyBorder="1" applyAlignment="1">
      <alignment horizontal="center"/>
    </xf>
    <xf numFmtId="165" fontId="10" fillId="0" borderId="0" xfId="1" applyNumberFormat="1" applyFont="1"/>
    <xf numFmtId="0" fontId="10" fillId="0" borderId="0" xfId="0" quotePrefix="1" applyFont="1" applyAlignment="1">
      <alignment horizontal="right"/>
    </xf>
    <xf numFmtId="0" fontId="10" fillId="0" borderId="0" xfId="0" applyFont="1" applyAlignment="1">
      <alignment horizontal="right"/>
    </xf>
    <xf numFmtId="165" fontId="10" fillId="0" borderId="15" xfId="1" applyNumberFormat="1" applyFont="1" applyBorder="1" applyAlignment="1">
      <alignment horizontal="right"/>
    </xf>
    <xf numFmtId="165" fontId="16" fillId="0" borderId="0" xfId="0" applyNumberFormat="1" applyFont="1"/>
    <xf numFmtId="164" fontId="3" fillId="0" borderId="0" xfId="2" applyNumberFormat="1" applyFont="1" applyBorder="1" applyAlignment="1">
      <alignment horizontal="right"/>
    </xf>
    <xf numFmtId="164" fontId="3" fillId="0" borderId="14" xfId="2" applyNumberFormat="1" applyFont="1" applyBorder="1" applyAlignment="1">
      <alignment horizontal="right"/>
    </xf>
    <xf numFmtId="3" fontId="3" fillId="0" borderId="14" xfId="2" applyNumberFormat="1" applyFont="1" applyBorder="1" applyAlignment="1">
      <alignment vertical="center"/>
    </xf>
    <xf numFmtId="0" fontId="4" fillId="0" borderId="16" xfId="0" applyFont="1" applyBorder="1" applyAlignment="1">
      <alignment vertical="center"/>
    </xf>
    <xf numFmtId="0" fontId="4" fillId="0" borderId="16" xfId="2" applyNumberFormat="1" applyFont="1" applyBorder="1" applyAlignment="1">
      <alignment horizontal="center" vertical="center"/>
    </xf>
    <xf numFmtId="164" fontId="4" fillId="0" borderId="16" xfId="2" applyNumberFormat="1" applyFont="1" applyBorder="1" applyAlignment="1">
      <alignment vertical="center"/>
    </xf>
    <xf numFmtId="164" fontId="4" fillId="0" borderId="16" xfId="2" applyNumberFormat="1" applyFont="1" applyBorder="1" applyAlignment="1">
      <alignment horizontal="right" vertical="center"/>
    </xf>
    <xf numFmtId="164" fontId="10" fillId="0" borderId="16" xfId="2" applyNumberFormat="1" applyFont="1" applyBorder="1" applyAlignment="1">
      <alignment horizontal="right"/>
    </xf>
    <xf numFmtId="3" fontId="5" fillId="0" borderId="16" xfId="2" applyNumberFormat="1" applyFont="1" applyBorder="1" applyAlignment="1">
      <alignment vertical="center"/>
    </xf>
    <xf numFmtId="164" fontId="4" fillId="0" borderId="0" xfId="2" applyNumberFormat="1" applyFont="1" applyBorder="1" applyAlignment="1">
      <alignment horizontal="right" vertical="center"/>
    </xf>
    <xf numFmtId="3" fontId="5" fillId="0" borderId="0" xfId="2" applyNumberFormat="1" applyFont="1" applyBorder="1" applyAlignment="1">
      <alignment vertical="center"/>
    </xf>
    <xf numFmtId="0" fontId="11" fillId="0" borderId="0" xfId="0" applyFont="1" applyAlignment="1">
      <alignment horizontal="right"/>
    </xf>
    <xf numFmtId="0" fontId="16" fillId="0" borderId="0" xfId="0" applyFont="1" applyAlignment="1">
      <alignment vertical="top"/>
    </xf>
    <xf numFmtId="0" fontId="71" fillId="0" borderId="23" xfId="0" applyFont="1" applyBorder="1" applyAlignment="1">
      <alignment horizontal="center" vertical="top" wrapText="1"/>
    </xf>
    <xf numFmtId="0" fontId="71" fillId="0" borderId="23" xfId="0" applyFont="1" applyBorder="1" applyAlignment="1">
      <alignment horizontal="center" vertical="center" wrapText="1"/>
    </xf>
    <xf numFmtId="0" fontId="71" fillId="0" borderId="21" xfId="0" applyFont="1" applyBorder="1" applyAlignment="1">
      <alignment vertical="center" wrapText="1"/>
    </xf>
    <xf numFmtId="165" fontId="10" fillId="0" borderId="21" xfId="1" applyNumberFormat="1" applyFont="1" applyBorder="1" applyAlignment="1">
      <alignment horizontal="right" vertical="center" wrapText="1"/>
    </xf>
    <xf numFmtId="0" fontId="10" fillId="0" borderId="21" xfId="0" applyFont="1" applyBorder="1" applyAlignment="1">
      <alignment horizontal="right" vertical="top" wrapText="1"/>
    </xf>
    <xf numFmtId="0" fontId="10" fillId="0" borderId="0" xfId="0" applyFont="1" applyBorder="1" applyAlignment="1">
      <alignment horizontal="right" vertical="top" wrapText="1"/>
    </xf>
    <xf numFmtId="0" fontId="37" fillId="0" borderId="0" xfId="0" applyFont="1" applyAlignment="1">
      <alignment vertical="top" wrapText="1"/>
    </xf>
    <xf numFmtId="0" fontId="16" fillId="0" borderId="0" xfId="0" applyFont="1" applyBorder="1" applyAlignment="1">
      <alignment horizontal="right" vertical="top" wrapText="1"/>
    </xf>
    <xf numFmtId="165" fontId="16" fillId="0" borderId="0" xfId="0" applyNumberFormat="1" applyFont="1" applyBorder="1" applyAlignment="1">
      <alignment horizontal="right" vertical="top" wrapText="1"/>
    </xf>
    <xf numFmtId="164" fontId="16" fillId="0" borderId="15" xfId="1" applyNumberFormat="1" applyFont="1" applyBorder="1" applyAlignment="1">
      <alignment horizontal="right" vertical="center" wrapText="1"/>
    </xf>
    <xf numFmtId="164" fontId="16" fillId="0" borderId="21" xfId="0" applyNumberFormat="1" applyFont="1" applyBorder="1" applyAlignment="1">
      <alignment horizontal="right" vertical="center" wrapText="1"/>
    </xf>
    <xf numFmtId="165" fontId="16" fillId="0" borderId="21" xfId="0" applyNumberFormat="1" applyFont="1" applyBorder="1" applyAlignment="1">
      <alignment horizontal="right" vertical="center" wrapText="1"/>
    </xf>
    <xf numFmtId="0" fontId="37" fillId="0" borderId="0" xfId="0" applyFont="1" applyBorder="1" applyAlignment="1">
      <alignment vertical="top" wrapText="1"/>
    </xf>
    <xf numFmtId="164" fontId="16" fillId="0" borderId="0" xfId="1" applyNumberFormat="1" applyFont="1" applyBorder="1" applyAlignment="1">
      <alignment horizontal="right" vertical="center" wrapText="1"/>
    </xf>
    <xf numFmtId="164" fontId="16" fillId="0" borderId="0" xfId="0" applyNumberFormat="1" applyFont="1" applyBorder="1" applyAlignment="1">
      <alignment horizontal="right" vertical="top" wrapText="1"/>
    </xf>
    <xf numFmtId="0" fontId="16" fillId="0" borderId="0" xfId="0" applyFont="1" applyBorder="1"/>
    <xf numFmtId="164" fontId="16" fillId="0" borderId="0" xfId="1" applyNumberFormat="1" applyFont="1" applyBorder="1" applyAlignment="1">
      <alignment horizontal="right" vertical="top" wrapText="1"/>
    </xf>
    <xf numFmtId="164" fontId="16" fillId="0" borderId="0" xfId="0" applyNumberFormat="1" applyFont="1" applyBorder="1"/>
    <xf numFmtId="164" fontId="72" fillId="0" borderId="0" xfId="0" applyNumberFormat="1" applyFont="1" applyBorder="1" applyAlignment="1">
      <alignment horizontal="right" vertical="top" wrapText="1"/>
    </xf>
    <xf numFmtId="164" fontId="16" fillId="0" borderId="0" xfId="0" applyNumberFormat="1" applyFont="1"/>
    <xf numFmtId="164" fontId="16" fillId="0" borderId="15" xfId="0" applyNumberFormat="1" applyFont="1" applyBorder="1" applyAlignment="1">
      <alignment horizontal="right" vertical="center" wrapText="1"/>
    </xf>
    <xf numFmtId="0" fontId="71" fillId="0" borderId="18" xfId="0" applyFont="1" applyBorder="1" applyAlignment="1">
      <alignment vertical="center" wrapText="1"/>
    </xf>
    <xf numFmtId="164" fontId="16" fillId="0" borderId="18" xfId="0" applyNumberFormat="1" applyFont="1" applyBorder="1" applyAlignment="1">
      <alignment horizontal="right" vertical="center" wrapText="1"/>
    </xf>
    <xf numFmtId="165" fontId="16" fillId="0" borderId="18" xfId="0" applyNumberFormat="1" applyFont="1" applyBorder="1" applyAlignment="1">
      <alignment horizontal="right" vertical="center" wrapText="1"/>
    </xf>
    <xf numFmtId="0" fontId="73" fillId="0" borderId="0" xfId="0" applyFont="1"/>
    <xf numFmtId="164" fontId="73" fillId="0" borderId="0" xfId="0" applyNumberFormat="1" applyFont="1"/>
    <xf numFmtId="14" fontId="10" fillId="0" borderId="0" xfId="0" applyNumberFormat="1" applyFont="1" applyAlignment="1">
      <alignment horizontal="right" vertical="top" wrapText="1"/>
    </xf>
    <xf numFmtId="0" fontId="11" fillId="0" borderId="0" xfId="0" applyFont="1"/>
    <xf numFmtId="165" fontId="10" fillId="0" borderId="0" xfId="0" applyNumberFormat="1" applyFont="1"/>
    <xf numFmtId="164" fontId="71" fillId="0" borderId="0" xfId="0" applyNumberFormat="1" applyFont="1"/>
    <xf numFmtId="0" fontId="17" fillId="0" borderId="0" xfId="0" applyFont="1"/>
    <xf numFmtId="165" fontId="16" fillId="0" borderId="0" xfId="0" applyNumberFormat="1" applyFont="1" applyAlignment="1">
      <alignment horizontal="justify" vertical="top" wrapText="1"/>
    </xf>
    <xf numFmtId="165" fontId="10" fillId="0" borderId="18" xfId="0" applyNumberFormat="1" applyFont="1" applyFill="1" applyBorder="1" applyAlignment="1">
      <alignment horizontal="justify" vertical="top" wrapText="1"/>
    </xf>
    <xf numFmtId="165" fontId="10" fillId="0" borderId="18" xfId="0" applyNumberFormat="1" applyFont="1" applyBorder="1" applyAlignment="1">
      <alignment horizontal="justify" vertical="top" wrapText="1"/>
    </xf>
    <xf numFmtId="0" fontId="16" fillId="0" borderId="0" xfId="0" applyFont="1" applyAlignment="1">
      <alignment horizontal="justify"/>
    </xf>
    <xf numFmtId="0" fontId="10" fillId="0" borderId="0" xfId="0" applyFont="1" applyAlignment="1">
      <alignment horizontal="center" vertical="center" wrapText="1"/>
    </xf>
    <xf numFmtId="173" fontId="16" fillId="0" borderId="0" xfId="0" applyNumberFormat="1" applyFont="1" applyBorder="1" applyAlignment="1">
      <alignment horizontal="right" vertical="center"/>
    </xf>
    <xf numFmtId="0" fontId="16" fillId="0" borderId="0" xfId="0" applyFont="1" applyAlignment="1">
      <alignment horizontal="center" vertical="top" wrapText="1"/>
    </xf>
    <xf numFmtId="165" fontId="16" fillId="0" borderId="0" xfId="1" applyNumberFormat="1" applyFont="1" applyAlignment="1">
      <alignment vertical="top"/>
    </xf>
    <xf numFmtId="165" fontId="16" fillId="0" borderId="0" xfId="1" applyNumberFormat="1" applyFont="1" applyAlignment="1">
      <alignment horizontal="justify" vertical="top" wrapText="1"/>
    </xf>
    <xf numFmtId="164" fontId="5" fillId="0" borderId="0" xfId="0" applyNumberFormat="1" applyFont="1"/>
    <xf numFmtId="164" fontId="3" fillId="0" borderId="14" xfId="2" applyNumberFormat="1" applyFont="1" applyBorder="1" applyAlignment="1">
      <alignment horizontal="right" vertical="center"/>
    </xf>
    <xf numFmtId="3" fontId="3" fillId="0" borderId="0" xfId="2" applyNumberFormat="1" applyFont="1" applyBorder="1" applyAlignment="1">
      <alignment vertical="center"/>
    </xf>
    <xf numFmtId="165" fontId="3" fillId="0" borderId="0" xfId="1" applyNumberFormat="1" applyFont="1" applyAlignment="1">
      <alignment vertical="center"/>
    </xf>
    <xf numFmtId="3" fontId="16" fillId="0" borderId="16" xfId="3" applyNumberFormat="1" applyFont="1" applyFill="1" applyBorder="1" applyAlignment="1">
      <alignment vertical="center"/>
    </xf>
    <xf numFmtId="0" fontId="16" fillId="0" borderId="16" xfId="0" applyFont="1" applyBorder="1"/>
    <xf numFmtId="3" fontId="17" fillId="0" borderId="16" xfId="3" applyNumberFormat="1" applyFont="1" applyFill="1" applyBorder="1" applyAlignment="1">
      <alignment horizontal="right" vertical="center"/>
    </xf>
    <xf numFmtId="165" fontId="17" fillId="0" borderId="16" xfId="1" applyNumberFormat="1" applyFont="1" applyFill="1" applyBorder="1" applyAlignment="1">
      <alignment horizontal="right" vertical="center"/>
    </xf>
    <xf numFmtId="3" fontId="17" fillId="0" borderId="0" xfId="3" applyNumberFormat="1" applyFont="1" applyFill="1" applyBorder="1" applyAlignment="1">
      <alignment horizontal="right" vertical="center"/>
    </xf>
    <xf numFmtId="165" fontId="17" fillId="0" borderId="0" xfId="1" applyNumberFormat="1" applyFont="1" applyFill="1" applyBorder="1" applyAlignment="1">
      <alignment horizontal="right" vertical="center"/>
    </xf>
    <xf numFmtId="0" fontId="10" fillId="0" borderId="0" xfId="0" applyFont="1" applyBorder="1" applyAlignment="1"/>
    <xf numFmtId="165" fontId="10" fillId="0" borderId="0" xfId="1" applyNumberFormat="1" applyFont="1" applyAlignment="1">
      <alignment horizontal="center" vertical="center" wrapText="1"/>
    </xf>
    <xf numFmtId="0" fontId="4" fillId="0" borderId="0" xfId="0" applyFont="1" applyAlignment="1">
      <alignment vertical="center"/>
    </xf>
    <xf numFmtId="165" fontId="4" fillId="0" borderId="0" xfId="1" applyNumberFormat="1" applyFont="1" applyAlignment="1">
      <alignment vertical="center"/>
    </xf>
    <xf numFmtId="0" fontId="4" fillId="0" borderId="0" xfId="0" applyFont="1"/>
    <xf numFmtId="0" fontId="16" fillId="0" borderId="15" xfId="0" applyFont="1" applyBorder="1" applyAlignment="1">
      <alignment horizontal="right" vertical="top" wrapText="1"/>
    </xf>
    <xf numFmtId="165" fontId="16" fillId="0" borderId="0" xfId="0" applyNumberFormat="1" applyFont="1" applyAlignment="1">
      <alignment horizontal="right" vertical="center" wrapText="1"/>
    </xf>
    <xf numFmtId="165" fontId="10" fillId="0" borderId="17" xfId="1" applyNumberFormat="1" applyFont="1" applyBorder="1" applyAlignment="1">
      <alignment horizontal="right" vertical="top" wrapText="1"/>
    </xf>
    <xf numFmtId="165" fontId="10" fillId="0" borderId="0" xfId="1" applyNumberFormat="1" applyFont="1" applyBorder="1" applyAlignment="1">
      <alignment horizontal="right" vertical="top" wrapText="1"/>
    </xf>
    <xf numFmtId="0" fontId="4" fillId="0" borderId="0" xfId="0" quotePrefix="1" applyFont="1"/>
    <xf numFmtId="165" fontId="16" fillId="0" borderId="0" xfId="0" applyNumberFormat="1" applyFont="1" applyAlignment="1">
      <alignment horizontal="right" vertical="top" wrapText="1"/>
    </xf>
    <xf numFmtId="165" fontId="16" fillId="0" borderId="0" xfId="0" applyNumberFormat="1" applyFont="1" applyFill="1" applyAlignment="1">
      <alignment horizontal="right" vertical="top" wrapText="1"/>
    </xf>
    <xf numFmtId="165" fontId="16" fillId="0" borderId="0" xfId="1" applyNumberFormat="1" applyFont="1" applyFill="1" applyAlignment="1">
      <alignment horizontal="right" vertical="top" wrapText="1"/>
    </xf>
    <xf numFmtId="3" fontId="16" fillId="0" borderId="0" xfId="0" applyNumberFormat="1" applyFont="1" applyAlignment="1">
      <alignment horizontal="right" vertical="top" wrapText="1"/>
    </xf>
    <xf numFmtId="0" fontId="16" fillId="0" borderId="0" xfId="0" applyFont="1" applyAlignment="1">
      <alignment horizontal="justify" vertical="top" wrapText="1"/>
    </xf>
    <xf numFmtId="165" fontId="10" fillId="0" borderId="0" xfId="1" applyNumberFormat="1" applyFont="1" applyAlignment="1">
      <alignment horizontal="right" vertical="top" wrapText="1"/>
    </xf>
    <xf numFmtId="171" fontId="16" fillId="0" borderId="0" xfId="0" applyNumberFormat="1" applyFont="1" applyFill="1" applyAlignment="1">
      <alignment horizontal="right" vertical="top" wrapText="1"/>
    </xf>
    <xf numFmtId="171" fontId="74" fillId="0" borderId="0" xfId="0" applyNumberFormat="1" applyFont="1" applyAlignment="1">
      <alignment horizontal="right" vertical="top" wrapText="1"/>
    </xf>
    <xf numFmtId="171" fontId="10" fillId="0" borderId="17" xfId="1" applyNumberFormat="1" applyFont="1" applyBorder="1" applyAlignment="1">
      <alignment vertical="top" wrapText="1"/>
    </xf>
    <xf numFmtId="171" fontId="10" fillId="0" borderId="0" xfId="0" applyNumberFormat="1" applyFont="1" applyAlignment="1"/>
    <xf numFmtId="171" fontId="10" fillId="0" borderId="0" xfId="0" applyNumberFormat="1" applyFont="1" applyAlignment="1">
      <alignment vertical="top" wrapText="1"/>
    </xf>
    <xf numFmtId="171" fontId="10" fillId="0" borderId="0" xfId="0" applyNumberFormat="1" applyFont="1" applyAlignment="1">
      <alignment horizontal="center" vertical="top" wrapText="1"/>
    </xf>
    <xf numFmtId="171" fontId="16" fillId="0" borderId="24" xfId="0" applyNumberFormat="1" applyFont="1" applyBorder="1" applyAlignment="1">
      <alignment horizontal="right" vertical="top" wrapText="1"/>
    </xf>
    <xf numFmtId="165" fontId="16" fillId="0" borderId="19" xfId="1" applyNumberFormat="1" applyFont="1" applyBorder="1" applyAlignment="1">
      <alignment horizontal="right" vertical="top" wrapText="1"/>
    </xf>
    <xf numFmtId="171" fontId="10" fillId="0" borderId="14" xfId="1" applyNumberFormat="1" applyFont="1" applyBorder="1" applyAlignment="1">
      <alignment horizontal="right" vertical="top" wrapText="1"/>
    </xf>
    <xf numFmtId="165" fontId="10" fillId="0" borderId="0" xfId="1" applyNumberFormat="1" applyFont="1" applyBorder="1" applyAlignment="1">
      <alignment horizontal="center" vertical="center" wrapText="1"/>
    </xf>
    <xf numFmtId="0" fontId="4" fillId="0" borderId="0" xfId="0" applyFont="1" applyBorder="1"/>
    <xf numFmtId="171" fontId="16" fillId="0" borderId="0" xfId="0" applyNumberFormat="1" applyFont="1" applyAlignment="1"/>
    <xf numFmtId="0" fontId="5" fillId="0" borderId="0" xfId="0" applyFont="1" applyBorder="1"/>
    <xf numFmtId="0" fontId="16" fillId="0" borderId="0" xfId="9" applyNumberFormat="1" applyFont="1" applyFill="1" applyBorder="1" applyAlignment="1" applyProtection="1">
      <alignment horizontal="left" vertical="center" wrapText="1"/>
    </xf>
    <xf numFmtId="165" fontId="16" fillId="0" borderId="19" xfId="1" applyNumberFormat="1" applyFont="1" applyFill="1" applyBorder="1"/>
    <xf numFmtId="165" fontId="16" fillId="0" borderId="19" xfId="1" applyNumberFormat="1" applyFont="1" applyBorder="1"/>
    <xf numFmtId="165" fontId="16" fillId="0" borderId="0" xfId="1" applyNumberFormat="1" applyFont="1" applyFill="1" applyBorder="1"/>
    <xf numFmtId="165" fontId="16" fillId="0" borderId="0" xfId="0" applyNumberFormat="1" applyFont="1" applyBorder="1"/>
    <xf numFmtId="0" fontId="5" fillId="0" borderId="0" xfId="0" applyFont="1" applyAlignment="1">
      <alignment horizontal="center"/>
    </xf>
    <xf numFmtId="0" fontId="16" fillId="0" borderId="0" xfId="0" applyFont="1" applyBorder="1" applyAlignment="1">
      <alignment wrapText="1"/>
    </xf>
    <xf numFmtId="0" fontId="14" fillId="0" borderId="0" xfId="0" applyFont="1" applyAlignment="1">
      <alignment vertical="center"/>
    </xf>
    <xf numFmtId="0" fontId="14" fillId="0" borderId="0" xfId="0" applyFont="1" applyBorder="1" applyAlignment="1">
      <alignment horizontal="center" vertical="center" wrapText="1"/>
    </xf>
    <xf numFmtId="0" fontId="14" fillId="0" borderId="0" xfId="0" applyFont="1" applyBorder="1" applyAlignment="1">
      <alignment horizontal="right" vertical="center" wrapText="1"/>
    </xf>
    <xf numFmtId="165" fontId="14" fillId="0" borderId="0" xfId="1" applyNumberFormat="1" applyFont="1" applyBorder="1" applyAlignment="1">
      <alignment horizontal="center" vertical="center" wrapText="1"/>
    </xf>
    <xf numFmtId="0" fontId="35" fillId="0" borderId="0" xfId="0" applyFont="1" applyAlignment="1">
      <alignment vertical="center"/>
    </xf>
    <xf numFmtId="165" fontId="35" fillId="0" borderId="0" xfId="1" applyNumberFormat="1" applyFont="1" applyAlignment="1">
      <alignment vertical="center"/>
    </xf>
    <xf numFmtId="0" fontId="16" fillId="0" borderId="0" xfId="0" applyFont="1" applyBorder="1" applyAlignment="1">
      <alignment horizontal="left" vertical="top" wrapText="1"/>
    </xf>
    <xf numFmtId="165" fontId="16" fillId="0" borderId="0" xfId="1" applyNumberFormat="1" applyFont="1" applyBorder="1" applyAlignment="1">
      <alignment horizontal="center" vertical="top" wrapText="1"/>
    </xf>
    <xf numFmtId="0" fontId="14" fillId="0" borderId="0" xfId="0" applyFont="1"/>
    <xf numFmtId="0" fontId="54" fillId="0" borderId="0" xfId="0" applyFont="1" applyBorder="1" applyAlignment="1">
      <alignment horizontal="center" vertical="top" wrapText="1"/>
    </xf>
    <xf numFmtId="0" fontId="54" fillId="0" borderId="0" xfId="0" applyFont="1" applyBorder="1" applyAlignment="1">
      <alignment horizontal="right" vertical="top" wrapText="1"/>
    </xf>
    <xf numFmtId="165" fontId="49" fillId="0" borderId="0" xfId="1" applyNumberFormat="1" applyFont="1" applyBorder="1" applyAlignment="1">
      <alignment horizontal="center" vertical="top" wrapText="1"/>
    </xf>
    <xf numFmtId="0" fontId="35" fillId="0" borderId="0" xfId="0" applyFont="1"/>
    <xf numFmtId="0" fontId="76" fillId="0" borderId="0" xfId="10" applyFont="1"/>
    <xf numFmtId="165" fontId="76" fillId="0" borderId="0" xfId="1" applyNumberFormat="1" applyFont="1"/>
    <xf numFmtId="0" fontId="3" fillId="0" borderId="0" xfId="0" applyFont="1" applyBorder="1" applyAlignment="1">
      <alignment vertical="center"/>
    </xf>
    <xf numFmtId="0" fontId="77" fillId="0" borderId="0" xfId="10" applyFont="1"/>
    <xf numFmtId="0" fontId="78" fillId="0" borderId="0" xfId="10" applyFont="1"/>
    <xf numFmtId="0" fontId="79" fillId="0" borderId="0" xfId="10" applyFont="1"/>
    <xf numFmtId="165" fontId="80" fillId="0" borderId="0" xfId="1" applyNumberFormat="1" applyFont="1"/>
    <xf numFmtId="0" fontId="80" fillId="0" borderId="0" xfId="10" applyFont="1"/>
    <xf numFmtId="0" fontId="61" fillId="0" borderId="0" xfId="10" applyFont="1" applyAlignment="1">
      <alignment horizontal="centerContinuous"/>
    </xf>
    <xf numFmtId="0" fontId="81" fillId="0" borderId="0" xfId="10" applyFont="1" applyAlignment="1">
      <alignment horizontal="centerContinuous"/>
    </xf>
    <xf numFmtId="0" fontId="82" fillId="0" borderId="0" xfId="10" applyFont="1" applyAlignment="1">
      <alignment horizontal="centerContinuous"/>
    </xf>
    <xf numFmtId="0" fontId="83" fillId="0" borderId="0" xfId="10" applyFont="1" applyAlignment="1">
      <alignment horizontal="centerContinuous"/>
    </xf>
    <xf numFmtId="165" fontId="84" fillId="0" borderId="0" xfId="1" applyNumberFormat="1" applyFont="1"/>
    <xf numFmtId="0" fontId="84" fillId="0" borderId="0" xfId="10" applyFont="1"/>
    <xf numFmtId="165" fontId="75" fillId="0" borderId="0" xfId="1" applyNumberFormat="1" applyFont="1"/>
    <xf numFmtId="0" fontId="75" fillId="0" borderId="0" xfId="10" applyFont="1"/>
    <xf numFmtId="0" fontId="85" fillId="0" borderId="0" xfId="10" applyFont="1" applyAlignment="1">
      <alignment horizontal="center"/>
    </xf>
    <xf numFmtId="165" fontId="80" fillId="0" borderId="0" xfId="1" applyNumberFormat="1" applyFont="1" applyAlignment="1">
      <alignment vertical="center"/>
    </xf>
    <xf numFmtId="0" fontId="80" fillId="0" borderId="0" xfId="10" applyFont="1" applyAlignment="1">
      <alignment vertical="center"/>
    </xf>
    <xf numFmtId="0" fontId="42" fillId="4" borderId="6" xfId="10" applyFont="1" applyFill="1" applyBorder="1" applyAlignment="1">
      <alignment horizontal="center" vertical="center" wrapText="1"/>
    </xf>
    <xf numFmtId="0" fontId="10" fillId="0" borderId="2" xfId="10" applyFont="1" applyBorder="1" applyAlignment="1">
      <alignment horizontal="center" vertical="center" wrapText="1"/>
    </xf>
    <xf numFmtId="0" fontId="10" fillId="0" borderId="10" xfId="10" applyFont="1" applyBorder="1" applyAlignment="1">
      <alignment horizontal="justify" vertical="center" shrinkToFit="1"/>
    </xf>
    <xf numFmtId="0" fontId="10" fillId="0" borderId="10" xfId="10" applyFont="1" applyBorder="1" applyAlignment="1">
      <alignment horizontal="center" vertical="center" wrapText="1"/>
    </xf>
    <xf numFmtId="165" fontId="4" fillId="3" borderId="10" xfId="1" applyNumberFormat="1" applyFont="1" applyFill="1" applyBorder="1" applyAlignment="1">
      <alignment vertical="center" shrinkToFit="1"/>
    </xf>
    <xf numFmtId="0" fontId="35" fillId="0" borderId="4" xfId="10" applyFont="1" applyBorder="1" applyAlignment="1">
      <alignment horizontal="justify" vertical="center" shrinkToFit="1"/>
    </xf>
    <xf numFmtId="0" fontId="35" fillId="0" borderId="4" xfId="10" applyFont="1" applyBorder="1" applyAlignment="1">
      <alignment horizontal="center" vertical="center" wrapText="1"/>
    </xf>
    <xf numFmtId="165" fontId="16" fillId="3" borderId="4" xfId="1" applyNumberFormat="1" applyFont="1" applyFill="1" applyBorder="1" applyAlignment="1">
      <alignment vertical="center" shrinkToFit="1"/>
    </xf>
    <xf numFmtId="0" fontId="35" fillId="0" borderId="4" xfId="10" applyFont="1" applyBorder="1" applyAlignment="1">
      <alignment vertical="center" shrinkToFit="1"/>
    </xf>
    <xf numFmtId="165" fontId="16" fillId="0" borderId="4" xfId="1" applyNumberFormat="1" applyFont="1" applyBorder="1" applyAlignment="1">
      <alignment vertical="center" shrinkToFit="1"/>
    </xf>
    <xf numFmtId="165" fontId="16" fillId="0" borderId="0" xfId="1" applyNumberFormat="1" applyFont="1" applyFill="1" applyBorder="1" applyAlignment="1">
      <alignment vertical="center" shrinkToFit="1"/>
    </xf>
    <xf numFmtId="165" fontId="80" fillId="0" borderId="0" xfId="10" applyNumberFormat="1" applyFont="1" applyAlignment="1">
      <alignment vertical="center"/>
    </xf>
    <xf numFmtId="0" fontId="10" fillId="0" borderId="5" xfId="10" applyFont="1" applyBorder="1" applyAlignment="1">
      <alignment horizontal="justify" vertical="center" shrinkToFit="1"/>
    </xf>
    <xf numFmtId="0" fontId="75" fillId="0" borderId="5" xfId="10" applyFont="1" applyBorder="1" applyAlignment="1">
      <alignment horizontal="center" vertical="center"/>
    </xf>
    <xf numFmtId="165" fontId="10" fillId="3" borderId="4" xfId="1" applyNumberFormat="1" applyFont="1" applyFill="1" applyBorder="1" applyAlignment="1">
      <alignment vertical="center" shrinkToFit="1"/>
    </xf>
    <xf numFmtId="0" fontId="10" fillId="0" borderId="3" xfId="10" applyFont="1" applyBorder="1" applyAlignment="1">
      <alignment horizontal="justify" vertical="center" shrinkToFit="1"/>
    </xf>
    <xf numFmtId="0" fontId="75" fillId="0" borderId="3" xfId="10" applyFont="1" applyBorder="1" applyAlignment="1">
      <alignment horizontal="center" vertical="center"/>
    </xf>
    <xf numFmtId="165" fontId="86" fillId="3" borderId="3" xfId="1" applyNumberFormat="1" applyFont="1" applyFill="1" applyBorder="1" applyAlignment="1">
      <alignment vertical="center" shrinkToFit="1"/>
    </xf>
    <xf numFmtId="165" fontId="80" fillId="0" borderId="3" xfId="1" applyNumberFormat="1" applyFont="1" applyBorder="1" applyAlignment="1">
      <alignment vertical="center" shrinkToFit="1"/>
    </xf>
    <xf numFmtId="0" fontId="35" fillId="0" borderId="7" xfId="10" applyFont="1" applyBorder="1" applyAlignment="1">
      <alignment horizontal="justify" vertical="center" shrinkToFit="1"/>
    </xf>
    <xf numFmtId="0" fontId="35" fillId="0" borderId="7" xfId="10" applyFont="1" applyBorder="1" applyAlignment="1">
      <alignment horizontal="center" vertical="center" wrapText="1"/>
    </xf>
    <xf numFmtId="165" fontId="16" fillId="3" borderId="7" xfId="1" applyNumberFormat="1" applyFont="1" applyFill="1" applyBorder="1" applyAlignment="1">
      <alignment vertical="center" wrapText="1"/>
    </xf>
    <xf numFmtId="165" fontId="16" fillId="3" borderId="7" xfId="1" applyNumberFormat="1" applyFont="1" applyFill="1" applyBorder="1" applyAlignment="1">
      <alignment vertical="center" shrinkToFit="1"/>
    </xf>
    <xf numFmtId="0" fontId="10" fillId="3" borderId="6" xfId="10" applyFont="1" applyFill="1" applyBorder="1" applyAlignment="1">
      <alignment horizontal="center" vertical="center" shrinkToFit="1"/>
    </xf>
    <xf numFmtId="165" fontId="10" fillId="3" borderId="6" xfId="10" applyNumberFormat="1" applyFont="1" applyFill="1" applyBorder="1" applyAlignment="1">
      <alignment horizontal="center" vertical="center" wrapText="1"/>
    </xf>
    <xf numFmtId="165" fontId="10" fillId="3" borderId="6" xfId="1" applyNumberFormat="1" applyFont="1" applyFill="1" applyBorder="1" applyAlignment="1">
      <alignment vertical="center" shrinkToFit="1"/>
    </xf>
    <xf numFmtId="165" fontId="80" fillId="3" borderId="0" xfId="1" applyNumberFormat="1" applyFont="1" applyFill="1" applyAlignment="1">
      <alignment vertical="center"/>
    </xf>
    <xf numFmtId="165" fontId="80" fillId="3" borderId="0" xfId="10" applyNumberFormat="1" applyFont="1" applyFill="1" applyAlignment="1">
      <alignment vertical="center"/>
    </xf>
    <xf numFmtId="0" fontId="80" fillId="3" borderId="0" xfId="10" applyFont="1" applyFill="1" applyAlignment="1">
      <alignment vertical="center"/>
    </xf>
    <xf numFmtId="0" fontId="10" fillId="3" borderId="0" xfId="10" applyFont="1" applyFill="1" applyBorder="1" applyAlignment="1">
      <alignment horizontal="center" vertical="top" shrinkToFit="1"/>
    </xf>
    <xf numFmtId="165" fontId="10" fillId="3" borderId="0" xfId="10" applyNumberFormat="1" applyFont="1" applyFill="1" applyBorder="1" applyAlignment="1">
      <alignment horizontal="center" vertical="top" wrapText="1"/>
    </xf>
    <xf numFmtId="165" fontId="10" fillId="3" borderId="0" xfId="1" applyNumberFormat="1" applyFont="1" applyFill="1" applyBorder="1" applyAlignment="1">
      <alignment vertical="top" shrinkToFit="1"/>
    </xf>
    <xf numFmtId="165" fontId="80" fillId="3" borderId="0" xfId="1" applyNumberFormat="1" applyFont="1" applyFill="1"/>
    <xf numFmtId="0" fontId="80" fillId="3" borderId="0" xfId="10" applyFont="1" applyFill="1"/>
    <xf numFmtId="0" fontId="54" fillId="3" borderId="0" xfId="10" applyFont="1" applyFill="1" applyBorder="1" applyAlignment="1">
      <alignment horizontal="center" vertical="top" shrinkToFit="1"/>
    </xf>
    <xf numFmtId="165" fontId="54" fillId="3" borderId="0" xfId="10" applyNumberFormat="1" applyFont="1" applyFill="1" applyBorder="1" applyAlignment="1">
      <alignment horizontal="center" vertical="top" wrapText="1"/>
    </xf>
    <xf numFmtId="165" fontId="54" fillId="3" borderId="0" xfId="1" applyNumberFormat="1" applyFont="1" applyFill="1" applyBorder="1" applyAlignment="1">
      <alignment vertical="top" shrinkToFit="1"/>
    </xf>
    <xf numFmtId="165" fontId="87" fillId="3" borderId="0" xfId="1" applyNumberFormat="1" applyFont="1" applyFill="1"/>
    <xf numFmtId="0" fontId="87" fillId="3" borderId="0" xfId="10" applyFont="1" applyFill="1"/>
    <xf numFmtId="0" fontId="14" fillId="0" borderId="0" xfId="10" applyFont="1" applyAlignment="1">
      <alignment horizontal="center"/>
    </xf>
    <xf numFmtId="0" fontId="35" fillId="0" borderId="0" xfId="10" applyFont="1"/>
    <xf numFmtId="0" fontId="88" fillId="0" borderId="0" xfId="10" applyFont="1" applyAlignment="1">
      <alignment horizontal="center"/>
    </xf>
    <xf numFmtId="0" fontId="88" fillId="0" borderId="0" xfId="10" applyFont="1" applyAlignment="1">
      <alignment horizontal="center" vertical="top"/>
    </xf>
    <xf numFmtId="165" fontId="29" fillId="0" borderId="0" xfId="1" applyNumberFormat="1" applyFont="1"/>
    <xf numFmtId="0" fontId="29" fillId="0" borderId="0" xfId="10" applyFont="1"/>
    <xf numFmtId="165" fontId="88" fillId="0" borderId="0" xfId="10" applyNumberFormat="1" applyFont="1" applyAlignment="1">
      <alignment horizontal="center" vertical="top" shrinkToFit="1"/>
    </xf>
    <xf numFmtId="165" fontId="29" fillId="0" borderId="0" xfId="10" applyNumberFormat="1" applyFont="1"/>
    <xf numFmtId="0" fontId="54" fillId="0" borderId="0" xfId="10" applyFont="1" applyAlignment="1">
      <alignment horizontal="center"/>
    </xf>
    <xf numFmtId="0" fontId="75" fillId="0" borderId="0" xfId="10"/>
    <xf numFmtId="165" fontId="75" fillId="0" borderId="0" xfId="10" applyNumberFormat="1"/>
    <xf numFmtId="3" fontId="5" fillId="0" borderId="14" xfId="2" applyNumberFormat="1" applyFont="1" applyBorder="1" applyAlignment="1">
      <alignment vertical="center"/>
    </xf>
    <xf numFmtId="0" fontId="71" fillId="0" borderId="16" xfId="0" applyFont="1" applyBorder="1" applyAlignment="1">
      <alignment horizontal="center" wrapText="1"/>
    </xf>
    <xf numFmtId="0" fontId="71" fillId="0" borderId="15" xfId="0" applyFont="1" applyBorder="1" applyAlignment="1">
      <alignment horizontal="center" wrapText="1"/>
    </xf>
    <xf numFmtId="0" fontId="4" fillId="0" borderId="21" xfId="0" applyFont="1" applyBorder="1" applyAlignment="1">
      <alignment horizontal="right" vertical="top" wrapText="1"/>
    </xf>
    <xf numFmtId="0" fontId="5" fillId="0" borderId="21" xfId="0" applyFont="1" applyBorder="1" applyAlignment="1">
      <alignment horizontal="right" vertical="top" wrapText="1"/>
    </xf>
    <xf numFmtId="38" fontId="5" fillId="0" borderId="0" xfId="1" applyNumberFormat="1" applyFont="1" applyAlignment="1">
      <alignment horizontal="right" vertical="center" wrapText="1"/>
    </xf>
    <xf numFmtId="38" fontId="5" fillId="0" borderId="0" xfId="1" applyNumberFormat="1" applyFont="1" applyAlignment="1">
      <alignment horizontal="right" vertical="top" wrapText="1"/>
    </xf>
    <xf numFmtId="0" fontId="45" fillId="0" borderId="0" xfId="0" applyFont="1" applyAlignment="1">
      <alignment horizontal="justify" vertical="center" wrapText="1"/>
    </xf>
    <xf numFmtId="38" fontId="62" fillId="0" borderId="0" xfId="0" applyNumberFormat="1" applyFont="1"/>
    <xf numFmtId="165" fontId="62" fillId="0" borderId="0" xfId="1" applyNumberFormat="1" applyFont="1" applyAlignment="1">
      <alignment shrinkToFit="1"/>
    </xf>
    <xf numFmtId="38" fontId="5" fillId="0" borderId="0" xfId="1" applyNumberFormat="1" applyFont="1" applyBorder="1" applyAlignment="1">
      <alignment horizontal="right" vertical="top" wrapText="1"/>
    </xf>
    <xf numFmtId="0" fontId="16" fillId="0" borderId="0" xfId="0" applyFont="1" applyAlignment="1">
      <alignment vertical="center" wrapText="1"/>
    </xf>
    <xf numFmtId="38" fontId="5" fillId="3" borderId="0" xfId="1" applyNumberFormat="1" applyFont="1" applyFill="1" applyBorder="1" applyAlignment="1">
      <alignment horizontal="right" vertical="top" wrapText="1"/>
    </xf>
    <xf numFmtId="0" fontId="37" fillId="0" borderId="20" xfId="0" applyFont="1" applyBorder="1" applyAlignment="1">
      <alignment horizontal="justify" vertical="top" wrapText="1"/>
    </xf>
    <xf numFmtId="38" fontId="5" fillId="0" borderId="20" xfId="1" applyNumberFormat="1" applyFont="1" applyBorder="1" applyAlignment="1">
      <alignment horizontal="right" vertical="top" wrapText="1"/>
    </xf>
    <xf numFmtId="0" fontId="89" fillId="0" borderId="0" xfId="0" applyFont="1" applyAlignment="1">
      <alignment horizontal="justify"/>
    </xf>
    <xf numFmtId="0" fontId="18" fillId="0" borderId="0" xfId="0" applyFont="1"/>
    <xf numFmtId="0" fontId="10" fillId="0" borderId="0" xfId="0" quotePrefix="1" applyFont="1" applyBorder="1"/>
    <xf numFmtId="0" fontId="65" fillId="0" borderId="0" xfId="0" applyFont="1" applyBorder="1"/>
    <xf numFmtId="171" fontId="71" fillId="0" borderId="0" xfId="0" applyNumberFormat="1" applyFont="1" applyBorder="1" applyAlignment="1">
      <alignment horizontal="center" vertical="center" wrapText="1"/>
    </xf>
    <xf numFmtId="171" fontId="71" fillId="0" borderId="0" xfId="0" applyNumberFormat="1" applyFont="1" applyBorder="1" applyAlignment="1">
      <alignment horizontal="center" wrapText="1"/>
    </xf>
    <xf numFmtId="0" fontId="71" fillId="0" borderId="0" xfId="0" applyFont="1" applyBorder="1" applyAlignment="1">
      <alignment horizontal="center" vertical="center" wrapText="1"/>
    </xf>
    <xf numFmtId="171" fontId="71" fillId="0" borderId="0" xfId="0" applyNumberFormat="1" applyFont="1" applyBorder="1" applyAlignment="1">
      <alignment vertical="top" wrapText="1"/>
    </xf>
    <xf numFmtId="171" fontId="16" fillId="0" borderId="0" xfId="0" applyNumberFormat="1" applyFont="1" applyBorder="1" applyAlignment="1">
      <alignment horizontal="right" vertical="top" wrapText="1"/>
    </xf>
    <xf numFmtId="0" fontId="71" fillId="0" borderId="0" xfId="0" applyFont="1" applyBorder="1" applyAlignment="1">
      <alignment vertical="center" wrapText="1"/>
    </xf>
    <xf numFmtId="171" fontId="37" fillId="0" borderId="0" xfId="0" applyNumberFormat="1" applyFont="1" applyBorder="1" applyAlignment="1">
      <alignment horizontal="justify" vertical="top" wrapText="1"/>
    </xf>
    <xf numFmtId="171" fontId="5" fillId="0" borderId="0" xfId="0" applyNumberFormat="1" applyFont="1" applyBorder="1" applyAlignment="1">
      <alignment horizontal="right" vertical="top" wrapText="1"/>
    </xf>
    <xf numFmtId="171" fontId="45" fillId="0" borderId="0" xfId="0" applyNumberFormat="1" applyFont="1" applyBorder="1" applyAlignment="1">
      <alignment horizontal="justify" vertical="top" wrapText="1"/>
    </xf>
    <xf numFmtId="171" fontId="16" fillId="0" borderId="0" xfId="0" applyNumberFormat="1" applyFont="1" applyBorder="1" applyAlignment="1">
      <alignment vertical="top" wrapText="1"/>
    </xf>
    <xf numFmtId="171" fontId="17" fillId="0" borderId="0" xfId="0" applyNumberFormat="1" applyFont="1" applyBorder="1" applyAlignment="1">
      <alignment horizontal="left" vertical="top" wrapText="1"/>
    </xf>
    <xf numFmtId="171" fontId="17" fillId="0" borderId="0" xfId="0" applyNumberFormat="1" applyFont="1" applyBorder="1" applyAlignment="1">
      <alignment vertical="top" wrapText="1"/>
    </xf>
    <xf numFmtId="165" fontId="62" fillId="0" borderId="0" xfId="1" applyNumberFormat="1" applyFont="1" applyBorder="1"/>
    <xf numFmtId="171" fontId="71" fillId="0" borderId="0" xfId="0" applyNumberFormat="1" applyFont="1" applyBorder="1" applyAlignment="1">
      <alignment horizontal="justify" vertical="top" wrapText="1"/>
    </xf>
    <xf numFmtId="3" fontId="3" fillId="0" borderId="0" xfId="2" applyNumberFormat="1" applyFont="1" applyAlignment="1">
      <alignment horizontal="center"/>
    </xf>
    <xf numFmtId="0" fontId="6" fillId="0" borderId="0" xfId="0" applyFont="1" applyBorder="1" applyAlignment="1">
      <alignment horizontal="center" vertical="center"/>
    </xf>
    <xf numFmtId="3" fontId="13" fillId="0" borderId="0" xfId="2" applyNumberFormat="1" applyFont="1" applyBorder="1" applyAlignment="1">
      <alignment horizontal="center"/>
    </xf>
    <xf numFmtId="3" fontId="14" fillId="0" borderId="0" xfId="2" applyNumberFormat="1" applyFont="1" applyAlignment="1">
      <alignment horizontal="center"/>
    </xf>
    <xf numFmtId="0" fontId="46" fillId="0" borderId="0" xfId="4" applyFont="1" applyAlignment="1">
      <alignment horizontal="right"/>
    </xf>
    <xf numFmtId="0" fontId="47" fillId="0" borderId="0" xfId="4" applyFont="1" applyAlignment="1">
      <alignment horizontal="center" vertical="top" wrapText="1"/>
    </xf>
    <xf numFmtId="0" fontId="49" fillId="0" borderId="0" xfId="4" applyFont="1" applyAlignment="1">
      <alignment horizontal="center" vertical="top" wrapText="1"/>
    </xf>
    <xf numFmtId="164" fontId="4" fillId="0" borderId="0" xfId="2" applyNumberFormat="1" applyFont="1" applyBorder="1" applyAlignment="1">
      <alignment horizontal="right"/>
    </xf>
    <xf numFmtId="0" fontId="13" fillId="0" borderId="0" xfId="4" applyFont="1" applyBorder="1" applyAlignment="1">
      <alignment horizontal="center"/>
    </xf>
    <xf numFmtId="0" fontId="14" fillId="0" borderId="0" xfId="4" applyFont="1" applyBorder="1" applyAlignment="1">
      <alignment horizontal="center"/>
    </xf>
    <xf numFmtId="3" fontId="42" fillId="2" borderId="1" xfId="3" applyNumberFormat="1" applyFont="1" applyFill="1" applyBorder="1" applyAlignment="1">
      <alignment horizontal="center" vertical="center"/>
    </xf>
    <xf numFmtId="0" fontId="44" fillId="2" borderId="6" xfId="4" applyFont="1" applyFill="1" applyBorder="1" applyAlignment="1"/>
    <xf numFmtId="3" fontId="43" fillId="2" borderId="1" xfId="3" applyNumberFormat="1" applyFont="1" applyFill="1" applyBorder="1" applyAlignment="1">
      <alignment horizontal="center" vertical="center" wrapText="1"/>
    </xf>
    <xf numFmtId="0" fontId="44" fillId="2" borderId="6" xfId="4" applyFont="1" applyFill="1" applyBorder="1" applyAlignment="1">
      <alignment horizontal="center" wrapText="1"/>
    </xf>
    <xf numFmtId="165" fontId="43" fillId="2" borderId="8" xfId="1" applyNumberFormat="1" applyFont="1" applyFill="1" applyBorder="1" applyAlignment="1" applyProtection="1">
      <alignment horizontal="center" vertical="center" wrapText="1"/>
    </xf>
    <xf numFmtId="165" fontId="43" fillId="2" borderId="9" xfId="1" applyNumberFormat="1" applyFont="1" applyFill="1" applyBorder="1" applyAlignment="1" applyProtection="1">
      <alignment horizontal="center" vertical="center" wrapText="1"/>
    </xf>
    <xf numFmtId="3" fontId="43" fillId="2" borderId="8" xfId="3" applyNumberFormat="1" applyFont="1" applyFill="1" applyBorder="1" applyAlignment="1">
      <alignment horizontal="center" vertical="center"/>
    </xf>
    <xf numFmtId="3" fontId="43" fillId="2" borderId="9" xfId="3" applyNumberFormat="1" applyFont="1" applyFill="1" applyBorder="1" applyAlignment="1">
      <alignment horizontal="center" vertical="center"/>
    </xf>
    <xf numFmtId="0" fontId="59" fillId="0" borderId="0" xfId="4" applyFont="1" applyAlignment="1">
      <alignment horizontal="right" vertical="top" wrapText="1"/>
    </xf>
    <xf numFmtId="0" fontId="47" fillId="0" borderId="0" xfId="4" applyFont="1" applyAlignment="1">
      <alignment horizontal="left" vertical="top" wrapText="1"/>
    </xf>
    <xf numFmtId="0" fontId="49" fillId="0" borderId="0" xfId="4" applyFont="1" applyAlignment="1">
      <alignment horizontal="left" vertical="top" wrapText="1"/>
    </xf>
    <xf numFmtId="0" fontId="54" fillId="0" borderId="0" xfId="4" applyFont="1" applyBorder="1" applyAlignment="1">
      <alignment horizontal="center"/>
    </xf>
    <xf numFmtId="0" fontId="10" fillId="0" borderId="0" xfId="4" applyFont="1" applyBorder="1" applyAlignment="1">
      <alignment horizontal="center"/>
    </xf>
    <xf numFmtId="0" fontId="43" fillId="2" borderId="1" xfId="6" applyFont="1" applyFill="1" applyBorder="1" applyAlignment="1">
      <alignment horizontal="center" vertical="center"/>
    </xf>
    <xf numFmtId="0" fontId="43" fillId="2" borderId="1" xfId="6" applyFont="1" applyFill="1" applyBorder="1" applyAlignment="1">
      <alignment horizontal="center" vertical="center" wrapText="1"/>
    </xf>
    <xf numFmtId="0" fontId="43" fillId="2" borderId="6" xfId="6" applyFont="1" applyFill="1" applyBorder="1" applyAlignment="1">
      <alignment horizontal="center" vertical="center" wrapText="1"/>
    </xf>
    <xf numFmtId="165" fontId="43" fillId="2" borderId="2" xfId="7" applyNumberFormat="1" applyFont="1" applyFill="1" applyBorder="1" applyAlignment="1">
      <alignment horizontal="center"/>
    </xf>
    <xf numFmtId="0" fontId="37" fillId="0" borderId="0" xfId="0" applyFont="1" applyAlignment="1">
      <alignment horizontal="left"/>
    </xf>
    <xf numFmtId="0" fontId="37" fillId="0" borderId="0" xfId="0" applyFont="1" applyAlignment="1">
      <alignment horizontal="left" wrapText="1"/>
    </xf>
    <xf numFmtId="0" fontId="16" fillId="0" borderId="0" xfId="0" applyFont="1" applyAlignment="1">
      <alignment wrapText="1"/>
    </xf>
    <xf numFmtId="0" fontId="10" fillId="0" borderId="0" xfId="0" applyFont="1" applyAlignment="1">
      <alignment horizontal="justify" wrapText="1"/>
    </xf>
    <xf numFmtId="0" fontId="16" fillId="0" borderId="0" xfId="0" applyFont="1" applyAlignment="1">
      <alignment horizontal="justify" wrapText="1"/>
    </xf>
    <xf numFmtId="0" fontId="17" fillId="0" borderId="0" xfId="0" applyFont="1" applyAlignment="1">
      <alignment horizontal="justify" wrapText="1"/>
    </xf>
    <xf numFmtId="0" fontId="64" fillId="0" borderId="0" xfId="0" applyFont="1" applyAlignment="1">
      <alignment horizontal="justify" vertical="center" wrapText="1"/>
    </xf>
    <xf numFmtId="0" fontId="16" fillId="0" borderId="0" xfId="0" applyFont="1" applyAlignment="1">
      <alignment horizontal="left" wrapText="1"/>
    </xf>
    <xf numFmtId="0" fontId="16" fillId="0" borderId="0" xfId="0" applyFont="1" applyAlignment="1">
      <alignment wrapText="1" shrinkToFit="1"/>
    </xf>
    <xf numFmtId="0" fontId="10" fillId="0" borderId="0" xfId="0" applyFont="1" applyAlignment="1">
      <alignment horizontal="left" wrapText="1"/>
    </xf>
    <xf numFmtId="0" fontId="16" fillId="0" borderId="0" xfId="0" applyFont="1" applyAlignment="1">
      <alignment horizontal="justify"/>
    </xf>
    <xf numFmtId="0" fontId="10" fillId="0" borderId="0" xfId="0" applyFont="1" applyAlignment="1">
      <alignment wrapText="1"/>
    </xf>
    <xf numFmtId="0" fontId="3" fillId="0" borderId="0" xfId="0" applyFont="1" applyAlignment="1">
      <alignment horizontal="center"/>
    </xf>
    <xf numFmtId="0" fontId="3" fillId="0" borderId="14" xfId="0" applyFont="1" applyBorder="1" applyAlignment="1">
      <alignment horizontal="center"/>
    </xf>
    <xf numFmtId="0" fontId="61" fillId="0" borderId="0" xfId="0" applyFont="1" applyAlignment="1">
      <alignment horizontal="center" wrapText="1"/>
    </xf>
    <xf numFmtId="0" fontId="14" fillId="0" borderId="0" xfId="0" applyFont="1" applyAlignment="1">
      <alignment horizontal="center" wrapText="1"/>
    </xf>
    <xf numFmtId="0" fontId="16" fillId="0" borderId="0" xfId="0" applyFont="1" applyAlignment="1">
      <alignment horizontal="left" vertical="top" wrapText="1"/>
    </xf>
    <xf numFmtId="165" fontId="16" fillId="0" borderId="0" xfId="1" applyNumberFormat="1" applyFont="1" applyAlignment="1">
      <alignment horizontal="center" vertical="center" wrapText="1"/>
    </xf>
    <xf numFmtId="0" fontId="10" fillId="0" borderId="0" xfId="0" applyFont="1" applyAlignment="1">
      <alignment horizontal="center" wrapText="1"/>
    </xf>
    <xf numFmtId="165" fontId="10" fillId="0" borderId="17" xfId="1" applyNumberFormat="1" applyFont="1" applyBorder="1" applyAlignment="1">
      <alignment horizontal="center" vertical="top" wrapText="1"/>
    </xf>
    <xf numFmtId="0" fontId="16" fillId="0" borderId="0" xfId="0" applyFont="1" applyAlignment="1">
      <alignment horizontal="right" vertical="center" wrapText="1"/>
    </xf>
    <xf numFmtId="165" fontId="16" fillId="0" borderId="0" xfId="0" applyNumberFormat="1" applyFont="1" applyAlignment="1">
      <alignment horizontal="right" vertical="center" wrapText="1"/>
    </xf>
    <xf numFmtId="165" fontId="16" fillId="0" borderId="0" xfId="1" applyNumberFormat="1" applyFont="1" applyAlignment="1">
      <alignment horizontal="right" vertical="center" wrapText="1"/>
    </xf>
    <xf numFmtId="0" fontId="10" fillId="0" borderId="0" xfId="0" applyFont="1" applyAlignment="1">
      <alignment vertical="top" wrapText="1"/>
    </xf>
    <xf numFmtId="0" fontId="10" fillId="0" borderId="0" xfId="0" applyFont="1" applyAlignment="1">
      <alignment horizontal="left" vertical="center" wrapText="1"/>
    </xf>
    <xf numFmtId="0" fontId="16" fillId="0" borderId="15" xfId="0" applyFont="1" applyBorder="1" applyAlignment="1">
      <alignment horizontal="right" wrapText="1"/>
    </xf>
    <xf numFmtId="165" fontId="16" fillId="0" borderId="0" xfId="1" applyNumberFormat="1" applyFont="1" applyAlignment="1">
      <alignment horizontal="right" vertical="top" wrapText="1"/>
    </xf>
    <xf numFmtId="165" fontId="10" fillId="0" borderId="17" xfId="0" applyNumberFormat="1" applyFont="1" applyBorder="1" applyAlignment="1">
      <alignment horizontal="center" vertical="center" wrapText="1"/>
    </xf>
    <xf numFmtId="0" fontId="10" fillId="0" borderId="0" xfId="0" applyFont="1" applyAlignment="1">
      <alignment horizontal="right" wrapText="1"/>
    </xf>
    <xf numFmtId="0" fontId="4" fillId="0" borderId="0" xfId="0" applyFont="1" applyAlignment="1">
      <alignment horizontal="left" vertical="center" wrapText="1"/>
    </xf>
    <xf numFmtId="3" fontId="16" fillId="0" borderId="0" xfId="2" applyNumberFormat="1" applyFont="1" applyAlignment="1">
      <alignment horizontal="center"/>
    </xf>
    <xf numFmtId="0" fontId="4" fillId="0" borderId="14" xfId="0" applyFont="1" applyBorder="1" applyAlignment="1">
      <alignment horizontal="center" vertical="center"/>
    </xf>
    <xf numFmtId="0" fontId="4" fillId="0" borderId="0" xfId="0" applyFont="1" applyBorder="1" applyAlignment="1"/>
    <xf numFmtId="0" fontId="10" fillId="0" borderId="0" xfId="0" applyFont="1" applyFill="1" applyAlignment="1">
      <alignment horizontal="right" wrapText="1"/>
    </xf>
    <xf numFmtId="171" fontId="16" fillId="0" borderId="0" xfId="1" applyNumberFormat="1" applyFont="1" applyBorder="1" applyAlignment="1">
      <alignment horizontal="right" vertical="top" wrapText="1"/>
    </xf>
    <xf numFmtId="165" fontId="16" fillId="0" borderId="0" xfId="1" applyNumberFormat="1" applyFont="1" applyBorder="1" applyAlignment="1">
      <alignment horizontal="right" shrinkToFit="1"/>
    </xf>
    <xf numFmtId="171" fontId="71" fillId="0" borderId="0" xfId="0" applyNumberFormat="1" applyFont="1" applyBorder="1" applyAlignment="1">
      <alignment horizontal="left" vertical="center" wrapText="1"/>
    </xf>
    <xf numFmtId="171" fontId="16" fillId="0" borderId="0" xfId="0" applyNumberFormat="1" applyFont="1" applyBorder="1" applyAlignment="1">
      <alignment horizontal="right" vertical="top" wrapText="1"/>
    </xf>
    <xf numFmtId="0" fontId="71" fillId="0" borderId="21" xfId="0" applyFont="1" applyBorder="1" applyAlignment="1">
      <alignment horizontal="left" vertical="top" wrapText="1"/>
    </xf>
    <xf numFmtId="0" fontId="10" fillId="0" borderId="0" xfId="0" applyFont="1" applyBorder="1" applyAlignment="1">
      <alignment horizontal="left"/>
    </xf>
    <xf numFmtId="0" fontId="17" fillId="0" borderId="0" xfId="0" applyFont="1" applyBorder="1" applyAlignment="1">
      <alignment horizontal="right"/>
    </xf>
    <xf numFmtId="171" fontId="71" fillId="0" borderId="0" xfId="0" applyNumberFormat="1" applyFont="1" applyBorder="1" applyAlignment="1">
      <alignment horizontal="center" vertical="center" wrapText="1"/>
    </xf>
    <xf numFmtId="171" fontId="16" fillId="0" borderId="0" xfId="0" applyNumberFormat="1" applyFont="1" applyBorder="1" applyAlignment="1">
      <alignment horizontal="center" vertical="top" wrapText="1"/>
    </xf>
    <xf numFmtId="0" fontId="10" fillId="0" borderId="0" xfId="0" applyFont="1" applyAlignment="1">
      <alignment horizontal="left"/>
    </xf>
    <xf numFmtId="0" fontId="17" fillId="0" borderId="0" xfId="0" applyFont="1" applyAlignment="1">
      <alignment horizontal="right"/>
    </xf>
    <xf numFmtId="0" fontId="71" fillId="0" borderId="16" xfId="0" applyFont="1" applyBorder="1" applyAlignment="1">
      <alignment horizontal="center" vertical="center" wrapText="1"/>
    </xf>
    <xf numFmtId="0" fontId="71" fillId="0" borderId="15" xfId="0" applyFont="1" applyBorder="1" applyAlignment="1">
      <alignment horizontal="center" vertical="center" wrapText="1"/>
    </xf>
    <xf numFmtId="3" fontId="5" fillId="0" borderId="0" xfId="2" applyNumberFormat="1" applyFont="1" applyAlignment="1">
      <alignment horizontal="left"/>
    </xf>
    <xf numFmtId="0" fontId="4" fillId="0" borderId="14" xfId="0" applyFont="1" applyBorder="1" applyAlignment="1">
      <alignment horizontal="left" vertical="center"/>
    </xf>
    <xf numFmtId="0" fontId="4" fillId="0" borderId="0" xfId="0" applyFont="1" applyAlignment="1">
      <alignment horizontal="left"/>
    </xf>
    <xf numFmtId="171" fontId="71" fillId="0" borderId="21" xfId="0" applyNumberFormat="1" applyFont="1" applyBorder="1" applyAlignment="1">
      <alignment horizontal="left" vertical="center" wrapText="1"/>
    </xf>
    <xf numFmtId="0" fontId="3" fillId="0" borderId="14" xfId="0" applyFont="1" applyBorder="1" applyAlignment="1">
      <alignment horizontal="center" vertical="center"/>
    </xf>
    <xf numFmtId="165" fontId="10" fillId="0" borderId="0" xfId="1" applyNumberFormat="1" applyFont="1" applyBorder="1" applyAlignment="1">
      <alignment horizontal="center"/>
    </xf>
    <xf numFmtId="165" fontId="10" fillId="0" borderId="0" xfId="1" applyNumberFormat="1" applyFont="1" applyBorder="1" applyAlignment="1">
      <alignment horizontal="center" vertical="center"/>
    </xf>
    <xf numFmtId="0" fontId="16" fillId="0" borderId="0" xfId="0" applyFont="1" applyAlignment="1">
      <alignment vertical="top" wrapText="1"/>
    </xf>
    <xf numFmtId="0" fontId="10" fillId="0" borderId="0" xfId="0" applyFont="1" applyAlignment="1"/>
    <xf numFmtId="49" fontId="10" fillId="0" borderId="0" xfId="0" applyNumberFormat="1" applyFont="1" applyAlignment="1">
      <alignment horizontal="center" vertical="center" wrapText="1"/>
    </xf>
    <xf numFmtId="0" fontId="16" fillId="0" borderId="0" xfId="0" applyFont="1" applyBorder="1" applyAlignment="1">
      <alignment horizontal="left" vertical="top" wrapText="1"/>
    </xf>
    <xf numFmtId="0" fontId="14" fillId="0" borderId="0" xfId="0" applyFont="1" applyBorder="1" applyAlignment="1">
      <alignment horizontal="center" vertical="center" wrapText="1"/>
    </xf>
    <xf numFmtId="0" fontId="54" fillId="0" borderId="0" xfId="0" applyFont="1" applyBorder="1" applyAlignment="1">
      <alignment horizontal="center" vertical="top" wrapText="1"/>
    </xf>
    <xf numFmtId="0" fontId="16" fillId="0" borderId="0" xfId="0" applyFont="1" applyBorder="1" applyAlignment="1">
      <alignment wrapText="1"/>
    </xf>
    <xf numFmtId="0" fontId="17" fillId="0" borderId="0" xfId="0" applyFont="1" applyBorder="1" applyAlignment="1">
      <alignment horizontal="right" vertical="top" wrapText="1"/>
    </xf>
    <xf numFmtId="0" fontId="16" fillId="0" borderId="0" xfId="9" applyNumberFormat="1" applyFont="1" applyFill="1" applyBorder="1" applyAlignment="1" applyProtection="1">
      <alignment horizontal="left" vertical="center" wrapText="1"/>
    </xf>
    <xf numFmtId="0" fontId="10" fillId="0" borderId="0" xfId="9" applyNumberFormat="1" applyFont="1" applyFill="1" applyBorder="1" applyAlignment="1" applyProtection="1">
      <alignment horizontal="center" vertical="center" wrapText="1"/>
    </xf>
    <xf numFmtId="0" fontId="10" fillId="0" borderId="0" xfId="0" applyFont="1" applyBorder="1" applyAlignment="1"/>
    <xf numFmtId="0" fontId="10" fillId="0" borderId="0" xfId="0" applyFont="1" applyAlignment="1">
      <alignment horizontal="right" vertical="top" wrapText="1"/>
    </xf>
    <xf numFmtId="171" fontId="16" fillId="0" borderId="0" xfId="0" applyNumberFormat="1" applyFont="1" applyAlignment="1">
      <alignment horizontal="center" vertical="top" wrapText="1"/>
    </xf>
    <xf numFmtId="171" fontId="10" fillId="0" borderId="0" xfId="0" applyNumberFormat="1" applyFont="1" applyAlignment="1">
      <alignment horizontal="center" vertical="top" wrapText="1"/>
    </xf>
    <xf numFmtId="171" fontId="10" fillId="0" borderId="0" xfId="0" applyNumberFormat="1" applyFont="1" applyAlignment="1"/>
    <xf numFmtId="171" fontId="16" fillId="0" borderId="0" xfId="0" applyNumberFormat="1" applyFont="1" applyAlignment="1">
      <alignment horizontal="justify" vertical="top" wrapText="1"/>
    </xf>
    <xf numFmtId="171" fontId="10" fillId="0" borderId="0" xfId="0" applyNumberFormat="1" applyFont="1" applyAlignment="1">
      <alignment horizontal="center" wrapText="1"/>
    </xf>
    <xf numFmtId="0" fontId="16" fillId="0" borderId="0" xfId="0" applyFont="1" applyAlignment="1">
      <alignment horizontal="justify" vertical="top" wrapText="1"/>
    </xf>
    <xf numFmtId="0" fontId="10" fillId="0" borderId="0" xfId="0" applyFont="1" applyAlignment="1">
      <alignment horizontal="center" vertical="top" wrapText="1"/>
    </xf>
    <xf numFmtId="3" fontId="3" fillId="0" borderId="0" xfId="2" applyNumberFormat="1" applyFont="1" applyAlignment="1">
      <alignment horizontal="left"/>
    </xf>
    <xf numFmtId="0" fontId="3" fillId="0" borderId="14" xfId="0" applyFont="1" applyBorder="1" applyAlignment="1">
      <alignment horizontal="left" vertical="center"/>
    </xf>
    <xf numFmtId="0" fontId="10" fillId="0" borderId="0" xfId="0" applyFont="1" applyAlignment="1">
      <alignment vertical="center"/>
    </xf>
    <xf numFmtId="165" fontId="46" fillId="0" borderId="0" xfId="1" applyNumberFormat="1" applyFont="1" applyBorder="1" applyAlignment="1">
      <alignment horizontal="center" vertical="top" shrinkToFit="1"/>
    </xf>
    <xf numFmtId="0" fontId="14" fillId="0" borderId="0" xfId="10" applyFont="1" applyAlignment="1">
      <alignment horizontal="center" vertical="top"/>
    </xf>
    <xf numFmtId="0" fontId="54" fillId="0" borderId="0" xfId="10" applyFont="1" applyAlignment="1">
      <alignment horizontal="center"/>
    </xf>
    <xf numFmtId="165" fontId="49" fillId="0" borderId="0" xfId="1" applyNumberFormat="1" applyFont="1" applyAlignment="1">
      <alignment horizontal="center"/>
    </xf>
    <xf numFmtId="0" fontId="3" fillId="0" borderId="0" xfId="10" applyFont="1" applyAlignment="1">
      <alignment horizontal="right"/>
    </xf>
    <xf numFmtId="0" fontId="6" fillId="0" borderId="0" xfId="0" applyFont="1" applyBorder="1" applyAlignment="1">
      <alignment horizontal="left" vertical="center"/>
    </xf>
    <xf numFmtId="0" fontId="14" fillId="0" borderId="0" xfId="10" applyFont="1" applyAlignment="1">
      <alignment horizontal="center"/>
    </xf>
    <xf numFmtId="0" fontId="5" fillId="0" borderId="15" xfId="10" applyFont="1" applyBorder="1" applyAlignment="1">
      <alignment horizontal="right"/>
    </xf>
    <xf numFmtId="0" fontId="42" fillId="4" borderId="1" xfId="10" applyFont="1" applyFill="1" applyBorder="1" applyAlignment="1">
      <alignment horizontal="center" vertical="center" wrapText="1"/>
    </xf>
    <xf numFmtId="0" fontId="42" fillId="4" borderId="11" xfId="10" applyFont="1" applyFill="1" applyBorder="1" applyAlignment="1">
      <alignment horizontal="center" vertical="center" wrapText="1"/>
    </xf>
    <xf numFmtId="0" fontId="42" fillId="4" borderId="6" xfId="10" applyFont="1" applyFill="1" applyBorder="1" applyAlignment="1">
      <alignment horizontal="center" vertical="center" wrapText="1"/>
    </xf>
    <xf numFmtId="0" fontId="42" fillId="4" borderId="25" xfId="10" applyFont="1" applyFill="1" applyBorder="1" applyAlignment="1">
      <alignment horizontal="center" vertical="center" wrapText="1"/>
    </xf>
    <xf numFmtId="0" fontId="42" fillId="4" borderId="26" xfId="10" applyFont="1" applyFill="1" applyBorder="1" applyAlignment="1">
      <alignment horizontal="center" vertical="center" wrapText="1"/>
    </xf>
    <xf numFmtId="0" fontId="42" fillId="4" borderId="27" xfId="10" applyFont="1" applyFill="1" applyBorder="1" applyAlignment="1">
      <alignment horizontal="center" vertical="center" wrapText="1"/>
    </xf>
    <xf numFmtId="0" fontId="42" fillId="4" borderId="28" xfId="10" applyFont="1" applyFill="1" applyBorder="1" applyAlignment="1">
      <alignment horizontal="center" vertical="center" wrapText="1"/>
    </xf>
  </cellXfs>
  <cellStyles count="11">
    <cellStyle name="Comma" xfId="1" builtinId="3"/>
    <cellStyle name="Comma_BCKT- Cong ty xay lap dien 4- Huong" xfId="5"/>
    <cellStyle name="Comma_Worksheet in 2231 Worksheet of report" xfId="7"/>
    <cellStyle name="Normal" xfId="0" builtinId="0"/>
    <cellStyle name="Normal_06" xfId="9"/>
    <cellStyle name="Normal_Bieu thue P1+P2" xfId="10"/>
    <cellStyle name="Normal_Cac bieu 6 thang 2011" xfId="4"/>
    <cellStyle name="Normal_CF WP" xfId="8"/>
    <cellStyle name="Normal_Kqkd-q3" xfId="3"/>
    <cellStyle name="Normal_Tongket4-00" xfId="2"/>
    <cellStyle name="Normal_Worksheet in 2231 Worksheet of report" xfId="6"/>
  </cellStyles>
  <dxfs count="1">
    <dxf>
      <fill>
        <patternFill>
          <bgColor rgb="FFFFC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etoan2015/Thang12-2015/B&#225;o%20c&#225;o%20t&#224;i%20ch&#237;nh%20201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luc"/>
      <sheetName val="Mluc (2)"/>
      <sheetName val="Pluc"/>
      <sheetName val="BCDPS"/>
      <sheetName val="B01-TAISAN"/>
      <sheetName val="B01-NGUONVON"/>
      <sheetName val="B01-CT ngoai bang"/>
      <sheetName val="B02-KQKD-GND"/>
      <sheetName val="B03-LCTT-GND"/>
      <sheetName val="B04-TM"/>
      <sheetName val="B04-TM(1-10)"/>
      <sheetName val="B04-TM(11)"/>
      <sheetName val="b04-TM(12-14)"/>
      <sheetName val="B04-TM15"/>
      <sheetName val="B04-TM(16)"/>
      <sheetName val="B04-TM(18-25)"/>
      <sheetName val="B05-Thue phan I"/>
      <sheetName val="B05-THue phan II"/>
      <sheetName val="B06"/>
      <sheetName val="B08"/>
      <sheetName val="B12"/>
      <sheetName val="B13"/>
      <sheetName val="B14"/>
      <sheetName val="B15"/>
      <sheetName val="B16"/>
      <sheetName val="B17"/>
      <sheetName val="B18"/>
      <sheetName val="B20"/>
      <sheetName val="B21"/>
      <sheetName val="335"/>
      <sheetName val="244"/>
      <sheetName val="B22"/>
      <sheetName val="PB03"/>
      <sheetName val="PB05"/>
      <sheetName val="PB09"/>
      <sheetName val="PB10"/>
      <sheetName val="PL1"/>
      <sheetName val="PL3"/>
      <sheetName val="PL4"/>
      <sheetName val="Trinhnbay lai"/>
      <sheetName val="kiem tra "/>
    </sheetNames>
    <sheetDataSet>
      <sheetData sheetId="0"/>
      <sheetData sheetId="1"/>
      <sheetData sheetId="2">
        <row r="2">
          <cell r="A2" t="str">
            <v>TẬP ĐOÀN CN THAN - KHOÁNG SẢN VIỆT NAM</v>
          </cell>
        </row>
        <row r="3">
          <cell r="A3" t="str">
            <v>CÔNG TY  CP THAN HÀ LẦM - VINACOMIN</v>
          </cell>
        </row>
        <row r="10">
          <cell r="A10" t="str">
            <v>Lập, ngày  20  tháng 01 năm 2016</v>
          </cell>
        </row>
        <row r="13">
          <cell r="A13" t="str">
            <v>Trần Mạnh Cường</v>
          </cell>
        </row>
        <row r="14">
          <cell r="A14" t="str">
            <v>Chu Duy Hải</v>
          </cell>
        </row>
        <row r="16">
          <cell r="A16" t="str">
            <v>Kế toán trưởng</v>
          </cell>
        </row>
      </sheetData>
      <sheetData sheetId="3"/>
      <sheetData sheetId="4"/>
      <sheetData sheetId="5"/>
      <sheetData sheetId="6"/>
      <sheetData sheetId="7">
        <row r="10">
          <cell r="F10">
            <v>2248066997027</v>
          </cell>
        </row>
        <row r="11">
          <cell r="G11">
            <v>1754089757236</v>
          </cell>
        </row>
        <row r="12">
          <cell r="G12">
            <v>378187543391</v>
          </cell>
        </row>
        <row r="15">
          <cell r="F15">
            <v>1842715868647</v>
          </cell>
        </row>
        <row r="17">
          <cell r="G17">
            <v>194147207</v>
          </cell>
        </row>
        <row r="18">
          <cell r="F18">
            <v>155499587699</v>
          </cell>
        </row>
        <row r="19">
          <cell r="F19">
            <v>153705760805</v>
          </cell>
        </row>
        <row r="27">
          <cell r="F27">
            <v>11390371802</v>
          </cell>
          <cell r="G27">
            <v>10472789241</v>
          </cell>
        </row>
      </sheetData>
      <sheetData sheetId="8"/>
      <sheetData sheetId="9"/>
      <sheetData sheetId="10"/>
      <sheetData sheetId="11"/>
      <sheetData sheetId="12"/>
      <sheetData sheetId="13"/>
      <sheetData sheetId="14"/>
      <sheetData sheetId="15"/>
      <sheetData sheetId="16"/>
      <sheetData sheetId="17"/>
      <sheetData sheetId="18">
        <row r="10">
          <cell r="C10">
            <v>513634660757</v>
          </cell>
        </row>
        <row r="11">
          <cell r="C11">
            <v>32833655600</v>
          </cell>
        </row>
        <row r="12">
          <cell r="C12">
            <v>56412001975</v>
          </cell>
        </row>
        <row r="14">
          <cell r="C14">
            <v>521495182571</v>
          </cell>
        </row>
        <row r="15">
          <cell r="C15">
            <v>46342038703</v>
          </cell>
        </row>
        <row r="16">
          <cell r="C16">
            <v>56441830690</v>
          </cell>
        </row>
        <row r="17">
          <cell r="C17">
            <v>205767940279</v>
          </cell>
        </row>
        <row r="18">
          <cell r="C18">
            <v>405592686518</v>
          </cell>
        </row>
        <row r="19">
          <cell r="C19">
            <v>564987565923</v>
          </cell>
        </row>
      </sheetData>
      <sheetData sheetId="19"/>
      <sheetData sheetId="20"/>
      <sheetData sheetId="21">
        <row r="10">
          <cell r="E10">
            <v>10737646435</v>
          </cell>
        </row>
        <row r="11">
          <cell r="E11">
            <v>57671490</v>
          </cell>
        </row>
        <row r="15">
          <cell r="E15">
            <v>10679974945</v>
          </cell>
        </row>
      </sheetData>
      <sheetData sheetId="22"/>
      <sheetData sheetId="23"/>
      <sheetData sheetId="24">
        <row r="14">
          <cell r="E14">
            <v>2192796151330</v>
          </cell>
          <cell r="G14">
            <v>1791474598932</v>
          </cell>
          <cell r="H14">
            <v>-1178444488</v>
          </cell>
        </row>
        <row r="17">
          <cell r="E17">
            <v>244256882552</v>
          </cell>
          <cell r="G17">
            <v>241405751058</v>
          </cell>
        </row>
        <row r="18">
          <cell r="E18">
            <v>169038663965</v>
          </cell>
          <cell r="G18">
            <v>169038663965</v>
          </cell>
        </row>
        <row r="20">
          <cell r="E20">
            <v>19947372890</v>
          </cell>
          <cell r="G20">
            <v>19947372890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E96"/>
  <sheetViews>
    <sheetView workbookViewId="0">
      <selection activeCell="B15" sqref="B15"/>
    </sheetView>
  </sheetViews>
  <sheetFormatPr defaultColWidth="8" defaultRowHeight="15.75"/>
  <cols>
    <col min="1" max="1" width="38.140625" style="17" customWidth="1"/>
    <col min="2" max="2" width="8.28515625" style="18" customWidth="1"/>
    <col min="3" max="3" width="7.28515625" style="76" customWidth="1"/>
    <col min="4" max="4" width="18.5703125" style="77" customWidth="1"/>
    <col min="5" max="5" width="19.5703125" style="77" customWidth="1"/>
    <col min="6" max="247" width="8" style="16"/>
    <col min="248" max="248" width="39.85546875" style="16" customWidth="1"/>
    <col min="249" max="249" width="8.28515625" style="16" customWidth="1"/>
    <col min="250" max="250" width="8.7109375" style="16" customWidth="1"/>
    <col min="251" max="251" width="22.140625" style="16" customWidth="1"/>
    <col min="252" max="252" width="21.7109375" style="16" customWidth="1"/>
    <col min="253" max="253" width="16.140625" style="16" bestFit="1" customWidth="1"/>
    <col min="254" max="254" width="8" style="16"/>
    <col min="255" max="255" width="18.85546875" style="16" customWidth="1"/>
    <col min="256" max="256" width="8" style="16"/>
    <col min="257" max="257" width="17.42578125" style="16" bestFit="1" customWidth="1"/>
    <col min="258" max="258" width="8" style="16"/>
    <col min="259" max="259" width="16.5703125" style="16" bestFit="1" customWidth="1"/>
    <col min="260" max="503" width="8" style="16"/>
    <col min="504" max="504" width="39.85546875" style="16" customWidth="1"/>
    <col min="505" max="505" width="8.28515625" style="16" customWidth="1"/>
    <col min="506" max="506" width="8.7109375" style="16" customWidth="1"/>
    <col min="507" max="507" width="22.140625" style="16" customWidth="1"/>
    <col min="508" max="508" width="21.7109375" style="16" customWidth="1"/>
    <col min="509" max="509" width="16.140625" style="16" bestFit="1" customWidth="1"/>
    <col min="510" max="510" width="8" style="16"/>
    <col min="511" max="511" width="18.85546875" style="16" customWidth="1"/>
    <col min="512" max="512" width="8" style="16"/>
    <col min="513" max="513" width="17.42578125" style="16" bestFit="1" customWidth="1"/>
    <col min="514" max="514" width="8" style="16"/>
    <col min="515" max="515" width="16.5703125" style="16" bestFit="1" customWidth="1"/>
    <col min="516" max="759" width="8" style="16"/>
    <col min="760" max="760" width="39.85546875" style="16" customWidth="1"/>
    <col min="761" max="761" width="8.28515625" style="16" customWidth="1"/>
    <col min="762" max="762" width="8.7109375" style="16" customWidth="1"/>
    <col min="763" max="763" width="22.140625" style="16" customWidth="1"/>
    <col min="764" max="764" width="21.7109375" style="16" customWidth="1"/>
    <col min="765" max="765" width="16.140625" style="16" bestFit="1" customWidth="1"/>
    <col min="766" max="766" width="8" style="16"/>
    <col min="767" max="767" width="18.85546875" style="16" customWidth="1"/>
    <col min="768" max="768" width="8" style="16"/>
    <col min="769" max="769" width="17.42578125" style="16" bestFit="1" customWidth="1"/>
    <col min="770" max="770" width="8" style="16"/>
    <col min="771" max="771" width="16.5703125" style="16" bestFit="1" customWidth="1"/>
    <col min="772" max="1015" width="8" style="16"/>
    <col min="1016" max="1016" width="39.85546875" style="16" customWidth="1"/>
    <col min="1017" max="1017" width="8.28515625" style="16" customWidth="1"/>
    <col min="1018" max="1018" width="8.7109375" style="16" customWidth="1"/>
    <col min="1019" max="1019" width="22.140625" style="16" customWidth="1"/>
    <col min="1020" max="1020" width="21.7109375" style="16" customWidth="1"/>
    <col min="1021" max="1021" width="16.140625" style="16" bestFit="1" customWidth="1"/>
    <col min="1022" max="1022" width="8" style="16"/>
    <col min="1023" max="1023" width="18.85546875" style="16" customWidth="1"/>
    <col min="1024" max="1024" width="8" style="16"/>
    <col min="1025" max="1025" width="17.42578125" style="16" bestFit="1" customWidth="1"/>
    <col min="1026" max="1026" width="8" style="16"/>
    <col min="1027" max="1027" width="16.5703125" style="16" bestFit="1" customWidth="1"/>
    <col min="1028" max="1271" width="8" style="16"/>
    <col min="1272" max="1272" width="39.85546875" style="16" customWidth="1"/>
    <col min="1273" max="1273" width="8.28515625" style="16" customWidth="1"/>
    <col min="1274" max="1274" width="8.7109375" style="16" customWidth="1"/>
    <col min="1275" max="1275" width="22.140625" style="16" customWidth="1"/>
    <col min="1276" max="1276" width="21.7109375" style="16" customWidth="1"/>
    <col min="1277" max="1277" width="16.140625" style="16" bestFit="1" customWidth="1"/>
    <col min="1278" max="1278" width="8" style="16"/>
    <col min="1279" max="1279" width="18.85546875" style="16" customWidth="1"/>
    <col min="1280" max="1280" width="8" style="16"/>
    <col min="1281" max="1281" width="17.42578125" style="16" bestFit="1" customWidth="1"/>
    <col min="1282" max="1282" width="8" style="16"/>
    <col min="1283" max="1283" width="16.5703125" style="16" bestFit="1" customWidth="1"/>
    <col min="1284" max="1527" width="8" style="16"/>
    <col min="1528" max="1528" width="39.85546875" style="16" customWidth="1"/>
    <col min="1529" max="1529" width="8.28515625" style="16" customWidth="1"/>
    <col min="1530" max="1530" width="8.7109375" style="16" customWidth="1"/>
    <col min="1531" max="1531" width="22.140625" style="16" customWidth="1"/>
    <col min="1532" max="1532" width="21.7109375" style="16" customWidth="1"/>
    <col min="1533" max="1533" width="16.140625" style="16" bestFit="1" customWidth="1"/>
    <col min="1534" max="1534" width="8" style="16"/>
    <col min="1535" max="1535" width="18.85546875" style="16" customWidth="1"/>
    <col min="1536" max="1536" width="8" style="16"/>
    <col min="1537" max="1537" width="17.42578125" style="16" bestFit="1" customWidth="1"/>
    <col min="1538" max="1538" width="8" style="16"/>
    <col min="1539" max="1539" width="16.5703125" style="16" bestFit="1" customWidth="1"/>
    <col min="1540" max="1783" width="8" style="16"/>
    <col min="1784" max="1784" width="39.85546875" style="16" customWidth="1"/>
    <col min="1785" max="1785" width="8.28515625" style="16" customWidth="1"/>
    <col min="1786" max="1786" width="8.7109375" style="16" customWidth="1"/>
    <col min="1787" max="1787" width="22.140625" style="16" customWidth="1"/>
    <col min="1788" max="1788" width="21.7109375" style="16" customWidth="1"/>
    <col min="1789" max="1789" width="16.140625" style="16" bestFit="1" customWidth="1"/>
    <col min="1790" max="1790" width="8" style="16"/>
    <col min="1791" max="1791" width="18.85546875" style="16" customWidth="1"/>
    <col min="1792" max="1792" width="8" style="16"/>
    <col min="1793" max="1793" width="17.42578125" style="16" bestFit="1" customWidth="1"/>
    <col min="1794" max="1794" width="8" style="16"/>
    <col min="1795" max="1795" width="16.5703125" style="16" bestFit="1" customWidth="1"/>
    <col min="1796" max="2039" width="8" style="16"/>
    <col min="2040" max="2040" width="39.85546875" style="16" customWidth="1"/>
    <col min="2041" max="2041" width="8.28515625" style="16" customWidth="1"/>
    <col min="2042" max="2042" width="8.7109375" style="16" customWidth="1"/>
    <col min="2043" max="2043" width="22.140625" style="16" customWidth="1"/>
    <col min="2044" max="2044" width="21.7109375" style="16" customWidth="1"/>
    <col min="2045" max="2045" width="16.140625" style="16" bestFit="1" customWidth="1"/>
    <col min="2046" max="2046" width="8" style="16"/>
    <col min="2047" max="2047" width="18.85546875" style="16" customWidth="1"/>
    <col min="2048" max="2048" width="8" style="16"/>
    <col min="2049" max="2049" width="17.42578125" style="16" bestFit="1" customWidth="1"/>
    <col min="2050" max="2050" width="8" style="16"/>
    <col min="2051" max="2051" width="16.5703125" style="16" bestFit="1" customWidth="1"/>
    <col min="2052" max="2295" width="8" style="16"/>
    <col min="2296" max="2296" width="39.85546875" style="16" customWidth="1"/>
    <col min="2297" max="2297" width="8.28515625" style="16" customWidth="1"/>
    <col min="2298" max="2298" width="8.7109375" style="16" customWidth="1"/>
    <col min="2299" max="2299" width="22.140625" style="16" customWidth="1"/>
    <col min="2300" max="2300" width="21.7109375" style="16" customWidth="1"/>
    <col min="2301" max="2301" width="16.140625" style="16" bestFit="1" customWidth="1"/>
    <col min="2302" max="2302" width="8" style="16"/>
    <col min="2303" max="2303" width="18.85546875" style="16" customWidth="1"/>
    <col min="2304" max="2304" width="8" style="16"/>
    <col min="2305" max="2305" width="17.42578125" style="16" bestFit="1" customWidth="1"/>
    <col min="2306" max="2306" width="8" style="16"/>
    <col min="2307" max="2307" width="16.5703125" style="16" bestFit="1" customWidth="1"/>
    <col min="2308" max="2551" width="8" style="16"/>
    <col min="2552" max="2552" width="39.85546875" style="16" customWidth="1"/>
    <col min="2553" max="2553" width="8.28515625" style="16" customWidth="1"/>
    <col min="2554" max="2554" width="8.7109375" style="16" customWidth="1"/>
    <col min="2555" max="2555" width="22.140625" style="16" customWidth="1"/>
    <col min="2556" max="2556" width="21.7109375" style="16" customWidth="1"/>
    <col min="2557" max="2557" width="16.140625" style="16" bestFit="1" customWidth="1"/>
    <col min="2558" max="2558" width="8" style="16"/>
    <col min="2559" max="2559" width="18.85546875" style="16" customWidth="1"/>
    <col min="2560" max="2560" width="8" style="16"/>
    <col min="2561" max="2561" width="17.42578125" style="16" bestFit="1" customWidth="1"/>
    <col min="2562" max="2562" width="8" style="16"/>
    <col min="2563" max="2563" width="16.5703125" style="16" bestFit="1" customWidth="1"/>
    <col min="2564" max="2807" width="8" style="16"/>
    <col min="2808" max="2808" width="39.85546875" style="16" customWidth="1"/>
    <col min="2809" max="2809" width="8.28515625" style="16" customWidth="1"/>
    <col min="2810" max="2810" width="8.7109375" style="16" customWidth="1"/>
    <col min="2811" max="2811" width="22.140625" style="16" customWidth="1"/>
    <col min="2812" max="2812" width="21.7109375" style="16" customWidth="1"/>
    <col min="2813" max="2813" width="16.140625" style="16" bestFit="1" customWidth="1"/>
    <col min="2814" max="2814" width="8" style="16"/>
    <col min="2815" max="2815" width="18.85546875" style="16" customWidth="1"/>
    <col min="2816" max="2816" width="8" style="16"/>
    <col min="2817" max="2817" width="17.42578125" style="16" bestFit="1" customWidth="1"/>
    <col min="2818" max="2818" width="8" style="16"/>
    <col min="2819" max="2819" width="16.5703125" style="16" bestFit="1" customWidth="1"/>
    <col min="2820" max="3063" width="8" style="16"/>
    <col min="3064" max="3064" width="39.85546875" style="16" customWidth="1"/>
    <col min="3065" max="3065" width="8.28515625" style="16" customWidth="1"/>
    <col min="3066" max="3066" width="8.7109375" style="16" customWidth="1"/>
    <col min="3067" max="3067" width="22.140625" style="16" customWidth="1"/>
    <col min="3068" max="3068" width="21.7109375" style="16" customWidth="1"/>
    <col min="3069" max="3069" width="16.140625" style="16" bestFit="1" customWidth="1"/>
    <col min="3070" max="3070" width="8" style="16"/>
    <col min="3071" max="3071" width="18.85546875" style="16" customWidth="1"/>
    <col min="3072" max="3072" width="8" style="16"/>
    <col min="3073" max="3073" width="17.42578125" style="16" bestFit="1" customWidth="1"/>
    <col min="3074" max="3074" width="8" style="16"/>
    <col min="3075" max="3075" width="16.5703125" style="16" bestFit="1" customWidth="1"/>
    <col min="3076" max="3319" width="8" style="16"/>
    <col min="3320" max="3320" width="39.85546875" style="16" customWidth="1"/>
    <col min="3321" max="3321" width="8.28515625" style="16" customWidth="1"/>
    <col min="3322" max="3322" width="8.7109375" style="16" customWidth="1"/>
    <col min="3323" max="3323" width="22.140625" style="16" customWidth="1"/>
    <col min="3324" max="3324" width="21.7109375" style="16" customWidth="1"/>
    <col min="3325" max="3325" width="16.140625" style="16" bestFit="1" customWidth="1"/>
    <col min="3326" max="3326" width="8" style="16"/>
    <col min="3327" max="3327" width="18.85546875" style="16" customWidth="1"/>
    <col min="3328" max="3328" width="8" style="16"/>
    <col min="3329" max="3329" width="17.42578125" style="16" bestFit="1" customWidth="1"/>
    <col min="3330" max="3330" width="8" style="16"/>
    <col min="3331" max="3331" width="16.5703125" style="16" bestFit="1" customWidth="1"/>
    <col min="3332" max="3575" width="8" style="16"/>
    <col min="3576" max="3576" width="39.85546875" style="16" customWidth="1"/>
    <col min="3577" max="3577" width="8.28515625" style="16" customWidth="1"/>
    <col min="3578" max="3578" width="8.7109375" style="16" customWidth="1"/>
    <col min="3579" max="3579" width="22.140625" style="16" customWidth="1"/>
    <col min="3580" max="3580" width="21.7109375" style="16" customWidth="1"/>
    <col min="3581" max="3581" width="16.140625" style="16" bestFit="1" customWidth="1"/>
    <col min="3582" max="3582" width="8" style="16"/>
    <col min="3583" max="3583" width="18.85546875" style="16" customWidth="1"/>
    <col min="3584" max="3584" width="8" style="16"/>
    <col min="3585" max="3585" width="17.42578125" style="16" bestFit="1" customWidth="1"/>
    <col min="3586" max="3586" width="8" style="16"/>
    <col min="3587" max="3587" width="16.5703125" style="16" bestFit="1" customWidth="1"/>
    <col min="3588" max="3831" width="8" style="16"/>
    <col min="3832" max="3832" width="39.85546875" style="16" customWidth="1"/>
    <col min="3833" max="3833" width="8.28515625" style="16" customWidth="1"/>
    <col min="3834" max="3834" width="8.7109375" style="16" customWidth="1"/>
    <col min="3835" max="3835" width="22.140625" style="16" customWidth="1"/>
    <col min="3836" max="3836" width="21.7109375" style="16" customWidth="1"/>
    <col min="3837" max="3837" width="16.140625" style="16" bestFit="1" customWidth="1"/>
    <col min="3838" max="3838" width="8" style="16"/>
    <col min="3839" max="3839" width="18.85546875" style="16" customWidth="1"/>
    <col min="3840" max="3840" width="8" style="16"/>
    <col min="3841" max="3841" width="17.42578125" style="16" bestFit="1" customWidth="1"/>
    <col min="3842" max="3842" width="8" style="16"/>
    <col min="3843" max="3843" width="16.5703125" style="16" bestFit="1" customWidth="1"/>
    <col min="3844" max="4087" width="8" style="16"/>
    <col min="4088" max="4088" width="39.85546875" style="16" customWidth="1"/>
    <col min="4089" max="4089" width="8.28515625" style="16" customWidth="1"/>
    <col min="4090" max="4090" width="8.7109375" style="16" customWidth="1"/>
    <col min="4091" max="4091" width="22.140625" style="16" customWidth="1"/>
    <col min="4092" max="4092" width="21.7109375" style="16" customWidth="1"/>
    <col min="4093" max="4093" width="16.140625" style="16" bestFit="1" customWidth="1"/>
    <col min="4094" max="4094" width="8" style="16"/>
    <col min="4095" max="4095" width="18.85546875" style="16" customWidth="1"/>
    <col min="4096" max="4096" width="8" style="16"/>
    <col min="4097" max="4097" width="17.42578125" style="16" bestFit="1" customWidth="1"/>
    <col min="4098" max="4098" width="8" style="16"/>
    <col min="4099" max="4099" width="16.5703125" style="16" bestFit="1" customWidth="1"/>
    <col min="4100" max="4343" width="8" style="16"/>
    <col min="4344" max="4344" width="39.85546875" style="16" customWidth="1"/>
    <col min="4345" max="4345" width="8.28515625" style="16" customWidth="1"/>
    <col min="4346" max="4346" width="8.7109375" style="16" customWidth="1"/>
    <col min="4347" max="4347" width="22.140625" style="16" customWidth="1"/>
    <col min="4348" max="4348" width="21.7109375" style="16" customWidth="1"/>
    <col min="4349" max="4349" width="16.140625" style="16" bestFit="1" customWidth="1"/>
    <col min="4350" max="4350" width="8" style="16"/>
    <col min="4351" max="4351" width="18.85546875" style="16" customWidth="1"/>
    <col min="4352" max="4352" width="8" style="16"/>
    <col min="4353" max="4353" width="17.42578125" style="16" bestFit="1" customWidth="1"/>
    <col min="4354" max="4354" width="8" style="16"/>
    <col min="4355" max="4355" width="16.5703125" style="16" bestFit="1" customWidth="1"/>
    <col min="4356" max="4599" width="8" style="16"/>
    <col min="4600" max="4600" width="39.85546875" style="16" customWidth="1"/>
    <col min="4601" max="4601" width="8.28515625" style="16" customWidth="1"/>
    <col min="4602" max="4602" width="8.7109375" style="16" customWidth="1"/>
    <col min="4603" max="4603" width="22.140625" style="16" customWidth="1"/>
    <col min="4604" max="4604" width="21.7109375" style="16" customWidth="1"/>
    <col min="4605" max="4605" width="16.140625" style="16" bestFit="1" customWidth="1"/>
    <col min="4606" max="4606" width="8" style="16"/>
    <col min="4607" max="4607" width="18.85546875" style="16" customWidth="1"/>
    <col min="4608" max="4608" width="8" style="16"/>
    <col min="4609" max="4609" width="17.42578125" style="16" bestFit="1" customWidth="1"/>
    <col min="4610" max="4610" width="8" style="16"/>
    <col min="4611" max="4611" width="16.5703125" style="16" bestFit="1" customWidth="1"/>
    <col min="4612" max="4855" width="8" style="16"/>
    <col min="4856" max="4856" width="39.85546875" style="16" customWidth="1"/>
    <col min="4857" max="4857" width="8.28515625" style="16" customWidth="1"/>
    <col min="4858" max="4858" width="8.7109375" style="16" customWidth="1"/>
    <col min="4859" max="4859" width="22.140625" style="16" customWidth="1"/>
    <col min="4860" max="4860" width="21.7109375" style="16" customWidth="1"/>
    <col min="4861" max="4861" width="16.140625" style="16" bestFit="1" customWidth="1"/>
    <col min="4862" max="4862" width="8" style="16"/>
    <col min="4863" max="4863" width="18.85546875" style="16" customWidth="1"/>
    <col min="4864" max="4864" width="8" style="16"/>
    <col min="4865" max="4865" width="17.42578125" style="16" bestFit="1" customWidth="1"/>
    <col min="4866" max="4866" width="8" style="16"/>
    <col min="4867" max="4867" width="16.5703125" style="16" bestFit="1" customWidth="1"/>
    <col min="4868" max="5111" width="8" style="16"/>
    <col min="5112" max="5112" width="39.85546875" style="16" customWidth="1"/>
    <col min="5113" max="5113" width="8.28515625" style="16" customWidth="1"/>
    <col min="5114" max="5114" width="8.7109375" style="16" customWidth="1"/>
    <col min="5115" max="5115" width="22.140625" style="16" customWidth="1"/>
    <col min="5116" max="5116" width="21.7109375" style="16" customWidth="1"/>
    <col min="5117" max="5117" width="16.140625" style="16" bestFit="1" customWidth="1"/>
    <col min="5118" max="5118" width="8" style="16"/>
    <col min="5119" max="5119" width="18.85546875" style="16" customWidth="1"/>
    <col min="5120" max="5120" width="8" style="16"/>
    <col min="5121" max="5121" width="17.42578125" style="16" bestFit="1" customWidth="1"/>
    <col min="5122" max="5122" width="8" style="16"/>
    <col min="5123" max="5123" width="16.5703125" style="16" bestFit="1" customWidth="1"/>
    <col min="5124" max="5367" width="8" style="16"/>
    <col min="5368" max="5368" width="39.85546875" style="16" customWidth="1"/>
    <col min="5369" max="5369" width="8.28515625" style="16" customWidth="1"/>
    <col min="5370" max="5370" width="8.7109375" style="16" customWidth="1"/>
    <col min="5371" max="5371" width="22.140625" style="16" customWidth="1"/>
    <col min="5372" max="5372" width="21.7109375" style="16" customWidth="1"/>
    <col min="5373" max="5373" width="16.140625" style="16" bestFit="1" customWidth="1"/>
    <col min="5374" max="5374" width="8" style="16"/>
    <col min="5375" max="5375" width="18.85546875" style="16" customWidth="1"/>
    <col min="5376" max="5376" width="8" style="16"/>
    <col min="5377" max="5377" width="17.42578125" style="16" bestFit="1" customWidth="1"/>
    <col min="5378" max="5378" width="8" style="16"/>
    <col min="5379" max="5379" width="16.5703125" style="16" bestFit="1" customWidth="1"/>
    <col min="5380" max="5623" width="8" style="16"/>
    <col min="5624" max="5624" width="39.85546875" style="16" customWidth="1"/>
    <col min="5625" max="5625" width="8.28515625" style="16" customWidth="1"/>
    <col min="5626" max="5626" width="8.7109375" style="16" customWidth="1"/>
    <col min="5627" max="5627" width="22.140625" style="16" customWidth="1"/>
    <col min="5628" max="5628" width="21.7109375" style="16" customWidth="1"/>
    <col min="5629" max="5629" width="16.140625" style="16" bestFit="1" customWidth="1"/>
    <col min="5630" max="5630" width="8" style="16"/>
    <col min="5631" max="5631" width="18.85546875" style="16" customWidth="1"/>
    <col min="5632" max="5632" width="8" style="16"/>
    <col min="5633" max="5633" width="17.42578125" style="16" bestFit="1" customWidth="1"/>
    <col min="5634" max="5634" width="8" style="16"/>
    <col min="5635" max="5635" width="16.5703125" style="16" bestFit="1" customWidth="1"/>
    <col min="5636" max="5879" width="8" style="16"/>
    <col min="5880" max="5880" width="39.85546875" style="16" customWidth="1"/>
    <col min="5881" max="5881" width="8.28515625" style="16" customWidth="1"/>
    <col min="5882" max="5882" width="8.7109375" style="16" customWidth="1"/>
    <col min="5883" max="5883" width="22.140625" style="16" customWidth="1"/>
    <col min="5884" max="5884" width="21.7109375" style="16" customWidth="1"/>
    <col min="5885" max="5885" width="16.140625" style="16" bestFit="1" customWidth="1"/>
    <col min="5886" max="5886" width="8" style="16"/>
    <col min="5887" max="5887" width="18.85546875" style="16" customWidth="1"/>
    <col min="5888" max="5888" width="8" style="16"/>
    <col min="5889" max="5889" width="17.42578125" style="16" bestFit="1" customWidth="1"/>
    <col min="5890" max="5890" width="8" style="16"/>
    <col min="5891" max="5891" width="16.5703125" style="16" bestFit="1" customWidth="1"/>
    <col min="5892" max="6135" width="8" style="16"/>
    <col min="6136" max="6136" width="39.85546875" style="16" customWidth="1"/>
    <col min="6137" max="6137" width="8.28515625" style="16" customWidth="1"/>
    <col min="6138" max="6138" width="8.7109375" style="16" customWidth="1"/>
    <col min="6139" max="6139" width="22.140625" style="16" customWidth="1"/>
    <col min="6140" max="6140" width="21.7109375" style="16" customWidth="1"/>
    <col min="6141" max="6141" width="16.140625" style="16" bestFit="1" customWidth="1"/>
    <col min="6142" max="6142" width="8" style="16"/>
    <col min="6143" max="6143" width="18.85546875" style="16" customWidth="1"/>
    <col min="6144" max="6144" width="8" style="16"/>
    <col min="6145" max="6145" width="17.42578125" style="16" bestFit="1" customWidth="1"/>
    <col min="6146" max="6146" width="8" style="16"/>
    <col min="6147" max="6147" width="16.5703125" style="16" bestFit="1" customWidth="1"/>
    <col min="6148" max="6391" width="8" style="16"/>
    <col min="6392" max="6392" width="39.85546875" style="16" customWidth="1"/>
    <col min="6393" max="6393" width="8.28515625" style="16" customWidth="1"/>
    <col min="6394" max="6394" width="8.7109375" style="16" customWidth="1"/>
    <col min="6395" max="6395" width="22.140625" style="16" customWidth="1"/>
    <col min="6396" max="6396" width="21.7109375" style="16" customWidth="1"/>
    <col min="6397" max="6397" width="16.140625" style="16" bestFit="1" customWidth="1"/>
    <col min="6398" max="6398" width="8" style="16"/>
    <col min="6399" max="6399" width="18.85546875" style="16" customWidth="1"/>
    <col min="6400" max="6400" width="8" style="16"/>
    <col min="6401" max="6401" width="17.42578125" style="16" bestFit="1" customWidth="1"/>
    <col min="6402" max="6402" width="8" style="16"/>
    <col min="6403" max="6403" width="16.5703125" style="16" bestFit="1" customWidth="1"/>
    <col min="6404" max="6647" width="8" style="16"/>
    <col min="6648" max="6648" width="39.85546875" style="16" customWidth="1"/>
    <col min="6649" max="6649" width="8.28515625" style="16" customWidth="1"/>
    <col min="6650" max="6650" width="8.7109375" style="16" customWidth="1"/>
    <col min="6651" max="6651" width="22.140625" style="16" customWidth="1"/>
    <col min="6652" max="6652" width="21.7109375" style="16" customWidth="1"/>
    <col min="6653" max="6653" width="16.140625" style="16" bestFit="1" customWidth="1"/>
    <col min="6654" max="6654" width="8" style="16"/>
    <col min="6655" max="6655" width="18.85546875" style="16" customWidth="1"/>
    <col min="6656" max="6656" width="8" style="16"/>
    <col min="6657" max="6657" width="17.42578125" style="16" bestFit="1" customWidth="1"/>
    <col min="6658" max="6658" width="8" style="16"/>
    <col min="6659" max="6659" width="16.5703125" style="16" bestFit="1" customWidth="1"/>
    <col min="6660" max="6903" width="8" style="16"/>
    <col min="6904" max="6904" width="39.85546875" style="16" customWidth="1"/>
    <col min="6905" max="6905" width="8.28515625" style="16" customWidth="1"/>
    <col min="6906" max="6906" width="8.7109375" style="16" customWidth="1"/>
    <col min="6907" max="6907" width="22.140625" style="16" customWidth="1"/>
    <col min="6908" max="6908" width="21.7109375" style="16" customWidth="1"/>
    <col min="6909" max="6909" width="16.140625" style="16" bestFit="1" customWidth="1"/>
    <col min="6910" max="6910" width="8" style="16"/>
    <col min="6911" max="6911" width="18.85546875" style="16" customWidth="1"/>
    <col min="6912" max="6912" width="8" style="16"/>
    <col min="6913" max="6913" width="17.42578125" style="16" bestFit="1" customWidth="1"/>
    <col min="6914" max="6914" width="8" style="16"/>
    <col min="6915" max="6915" width="16.5703125" style="16" bestFit="1" customWidth="1"/>
    <col min="6916" max="7159" width="8" style="16"/>
    <col min="7160" max="7160" width="39.85546875" style="16" customWidth="1"/>
    <col min="7161" max="7161" width="8.28515625" style="16" customWidth="1"/>
    <col min="7162" max="7162" width="8.7109375" style="16" customWidth="1"/>
    <col min="7163" max="7163" width="22.140625" style="16" customWidth="1"/>
    <col min="7164" max="7164" width="21.7109375" style="16" customWidth="1"/>
    <col min="7165" max="7165" width="16.140625" style="16" bestFit="1" customWidth="1"/>
    <col min="7166" max="7166" width="8" style="16"/>
    <col min="7167" max="7167" width="18.85546875" style="16" customWidth="1"/>
    <col min="7168" max="7168" width="8" style="16"/>
    <col min="7169" max="7169" width="17.42578125" style="16" bestFit="1" customWidth="1"/>
    <col min="7170" max="7170" width="8" style="16"/>
    <col min="7171" max="7171" width="16.5703125" style="16" bestFit="1" customWidth="1"/>
    <col min="7172" max="7415" width="8" style="16"/>
    <col min="7416" max="7416" width="39.85546875" style="16" customWidth="1"/>
    <col min="7417" max="7417" width="8.28515625" style="16" customWidth="1"/>
    <col min="7418" max="7418" width="8.7109375" style="16" customWidth="1"/>
    <col min="7419" max="7419" width="22.140625" style="16" customWidth="1"/>
    <col min="7420" max="7420" width="21.7109375" style="16" customWidth="1"/>
    <col min="7421" max="7421" width="16.140625" style="16" bestFit="1" customWidth="1"/>
    <col min="7422" max="7422" width="8" style="16"/>
    <col min="7423" max="7423" width="18.85546875" style="16" customWidth="1"/>
    <col min="7424" max="7424" width="8" style="16"/>
    <col min="7425" max="7425" width="17.42578125" style="16" bestFit="1" customWidth="1"/>
    <col min="7426" max="7426" width="8" style="16"/>
    <col min="7427" max="7427" width="16.5703125" style="16" bestFit="1" customWidth="1"/>
    <col min="7428" max="7671" width="8" style="16"/>
    <col min="7672" max="7672" width="39.85546875" style="16" customWidth="1"/>
    <col min="7673" max="7673" width="8.28515625" style="16" customWidth="1"/>
    <col min="7674" max="7674" width="8.7109375" style="16" customWidth="1"/>
    <col min="7675" max="7675" width="22.140625" style="16" customWidth="1"/>
    <col min="7676" max="7676" width="21.7109375" style="16" customWidth="1"/>
    <col min="7677" max="7677" width="16.140625" style="16" bestFit="1" customWidth="1"/>
    <col min="7678" max="7678" width="8" style="16"/>
    <col min="7679" max="7679" width="18.85546875" style="16" customWidth="1"/>
    <col min="7680" max="7680" width="8" style="16"/>
    <col min="7681" max="7681" width="17.42578125" style="16" bestFit="1" customWidth="1"/>
    <col min="7682" max="7682" width="8" style="16"/>
    <col min="7683" max="7683" width="16.5703125" style="16" bestFit="1" customWidth="1"/>
    <col min="7684" max="7927" width="8" style="16"/>
    <col min="7928" max="7928" width="39.85546875" style="16" customWidth="1"/>
    <col min="7929" max="7929" width="8.28515625" style="16" customWidth="1"/>
    <col min="7930" max="7930" width="8.7109375" style="16" customWidth="1"/>
    <col min="7931" max="7931" width="22.140625" style="16" customWidth="1"/>
    <col min="7932" max="7932" width="21.7109375" style="16" customWidth="1"/>
    <col min="7933" max="7933" width="16.140625" style="16" bestFit="1" customWidth="1"/>
    <col min="7934" max="7934" width="8" style="16"/>
    <col min="7935" max="7935" width="18.85546875" style="16" customWidth="1"/>
    <col min="7936" max="7936" width="8" style="16"/>
    <col min="7937" max="7937" width="17.42578125" style="16" bestFit="1" customWidth="1"/>
    <col min="7938" max="7938" width="8" style="16"/>
    <col min="7939" max="7939" width="16.5703125" style="16" bestFit="1" customWidth="1"/>
    <col min="7940" max="8183" width="8" style="16"/>
    <col min="8184" max="8184" width="39.85546875" style="16" customWidth="1"/>
    <col min="8185" max="8185" width="8.28515625" style="16" customWidth="1"/>
    <col min="8186" max="8186" width="8.7109375" style="16" customWidth="1"/>
    <col min="8187" max="8187" width="22.140625" style="16" customWidth="1"/>
    <col min="8188" max="8188" width="21.7109375" style="16" customWidth="1"/>
    <col min="8189" max="8189" width="16.140625" style="16" bestFit="1" customWidth="1"/>
    <col min="8190" max="8190" width="8" style="16"/>
    <col min="8191" max="8191" width="18.85546875" style="16" customWidth="1"/>
    <col min="8192" max="8192" width="8" style="16"/>
    <col min="8193" max="8193" width="17.42578125" style="16" bestFit="1" customWidth="1"/>
    <col min="8194" max="8194" width="8" style="16"/>
    <col min="8195" max="8195" width="16.5703125" style="16" bestFit="1" customWidth="1"/>
    <col min="8196" max="8439" width="8" style="16"/>
    <col min="8440" max="8440" width="39.85546875" style="16" customWidth="1"/>
    <col min="8441" max="8441" width="8.28515625" style="16" customWidth="1"/>
    <col min="8442" max="8442" width="8.7109375" style="16" customWidth="1"/>
    <col min="8443" max="8443" width="22.140625" style="16" customWidth="1"/>
    <col min="8444" max="8444" width="21.7109375" style="16" customWidth="1"/>
    <col min="8445" max="8445" width="16.140625" style="16" bestFit="1" customWidth="1"/>
    <col min="8446" max="8446" width="8" style="16"/>
    <col min="8447" max="8447" width="18.85546875" style="16" customWidth="1"/>
    <col min="8448" max="8448" width="8" style="16"/>
    <col min="8449" max="8449" width="17.42578125" style="16" bestFit="1" customWidth="1"/>
    <col min="8450" max="8450" width="8" style="16"/>
    <col min="8451" max="8451" width="16.5703125" style="16" bestFit="1" customWidth="1"/>
    <col min="8452" max="8695" width="8" style="16"/>
    <col min="8696" max="8696" width="39.85546875" style="16" customWidth="1"/>
    <col min="8697" max="8697" width="8.28515625" style="16" customWidth="1"/>
    <col min="8698" max="8698" width="8.7109375" style="16" customWidth="1"/>
    <col min="8699" max="8699" width="22.140625" style="16" customWidth="1"/>
    <col min="8700" max="8700" width="21.7109375" style="16" customWidth="1"/>
    <col min="8701" max="8701" width="16.140625" style="16" bestFit="1" customWidth="1"/>
    <col min="8702" max="8702" width="8" style="16"/>
    <col min="8703" max="8703" width="18.85546875" style="16" customWidth="1"/>
    <col min="8704" max="8704" width="8" style="16"/>
    <col min="8705" max="8705" width="17.42578125" style="16" bestFit="1" customWidth="1"/>
    <col min="8706" max="8706" width="8" style="16"/>
    <col min="8707" max="8707" width="16.5703125" style="16" bestFit="1" customWidth="1"/>
    <col min="8708" max="8951" width="8" style="16"/>
    <col min="8952" max="8952" width="39.85546875" style="16" customWidth="1"/>
    <col min="8953" max="8953" width="8.28515625" style="16" customWidth="1"/>
    <col min="8954" max="8954" width="8.7109375" style="16" customWidth="1"/>
    <col min="8955" max="8955" width="22.140625" style="16" customWidth="1"/>
    <col min="8956" max="8956" width="21.7109375" style="16" customWidth="1"/>
    <col min="8957" max="8957" width="16.140625" style="16" bestFit="1" customWidth="1"/>
    <col min="8958" max="8958" width="8" style="16"/>
    <col min="8959" max="8959" width="18.85546875" style="16" customWidth="1"/>
    <col min="8960" max="8960" width="8" style="16"/>
    <col min="8961" max="8961" width="17.42578125" style="16" bestFit="1" customWidth="1"/>
    <col min="8962" max="8962" width="8" style="16"/>
    <col min="8963" max="8963" width="16.5703125" style="16" bestFit="1" customWidth="1"/>
    <col min="8964" max="9207" width="8" style="16"/>
    <col min="9208" max="9208" width="39.85546875" style="16" customWidth="1"/>
    <col min="9209" max="9209" width="8.28515625" style="16" customWidth="1"/>
    <col min="9210" max="9210" width="8.7109375" style="16" customWidth="1"/>
    <col min="9211" max="9211" width="22.140625" style="16" customWidth="1"/>
    <col min="9212" max="9212" width="21.7109375" style="16" customWidth="1"/>
    <col min="9213" max="9213" width="16.140625" style="16" bestFit="1" customWidth="1"/>
    <col min="9214" max="9214" width="8" style="16"/>
    <col min="9215" max="9215" width="18.85546875" style="16" customWidth="1"/>
    <col min="9216" max="9216" width="8" style="16"/>
    <col min="9217" max="9217" width="17.42578125" style="16" bestFit="1" customWidth="1"/>
    <col min="9218" max="9218" width="8" style="16"/>
    <col min="9219" max="9219" width="16.5703125" style="16" bestFit="1" customWidth="1"/>
    <col min="9220" max="9463" width="8" style="16"/>
    <col min="9464" max="9464" width="39.85546875" style="16" customWidth="1"/>
    <col min="9465" max="9465" width="8.28515625" style="16" customWidth="1"/>
    <col min="9466" max="9466" width="8.7109375" style="16" customWidth="1"/>
    <col min="9467" max="9467" width="22.140625" style="16" customWidth="1"/>
    <col min="9468" max="9468" width="21.7109375" style="16" customWidth="1"/>
    <col min="9469" max="9469" width="16.140625" style="16" bestFit="1" customWidth="1"/>
    <col min="9470" max="9470" width="8" style="16"/>
    <col min="9471" max="9471" width="18.85546875" style="16" customWidth="1"/>
    <col min="9472" max="9472" width="8" style="16"/>
    <col min="9473" max="9473" width="17.42578125" style="16" bestFit="1" customWidth="1"/>
    <col min="9474" max="9474" width="8" style="16"/>
    <col min="9475" max="9475" width="16.5703125" style="16" bestFit="1" customWidth="1"/>
    <col min="9476" max="9719" width="8" style="16"/>
    <col min="9720" max="9720" width="39.85546875" style="16" customWidth="1"/>
    <col min="9721" max="9721" width="8.28515625" style="16" customWidth="1"/>
    <col min="9722" max="9722" width="8.7109375" style="16" customWidth="1"/>
    <col min="9723" max="9723" width="22.140625" style="16" customWidth="1"/>
    <col min="9724" max="9724" width="21.7109375" style="16" customWidth="1"/>
    <col min="9725" max="9725" width="16.140625" style="16" bestFit="1" customWidth="1"/>
    <col min="9726" max="9726" width="8" style="16"/>
    <col min="9727" max="9727" width="18.85546875" style="16" customWidth="1"/>
    <col min="9728" max="9728" width="8" style="16"/>
    <col min="9729" max="9729" width="17.42578125" style="16" bestFit="1" customWidth="1"/>
    <col min="9730" max="9730" width="8" style="16"/>
    <col min="9731" max="9731" width="16.5703125" style="16" bestFit="1" customWidth="1"/>
    <col min="9732" max="9975" width="8" style="16"/>
    <col min="9976" max="9976" width="39.85546875" style="16" customWidth="1"/>
    <col min="9977" max="9977" width="8.28515625" style="16" customWidth="1"/>
    <col min="9978" max="9978" width="8.7109375" style="16" customWidth="1"/>
    <col min="9979" max="9979" width="22.140625" style="16" customWidth="1"/>
    <col min="9980" max="9980" width="21.7109375" style="16" customWidth="1"/>
    <col min="9981" max="9981" width="16.140625" style="16" bestFit="1" customWidth="1"/>
    <col min="9982" max="9982" width="8" style="16"/>
    <col min="9983" max="9983" width="18.85546875" style="16" customWidth="1"/>
    <col min="9984" max="9984" width="8" style="16"/>
    <col min="9985" max="9985" width="17.42578125" style="16" bestFit="1" customWidth="1"/>
    <col min="9986" max="9986" width="8" style="16"/>
    <col min="9987" max="9987" width="16.5703125" style="16" bestFit="1" customWidth="1"/>
    <col min="9988" max="10231" width="8" style="16"/>
    <col min="10232" max="10232" width="39.85546875" style="16" customWidth="1"/>
    <col min="10233" max="10233" width="8.28515625" style="16" customWidth="1"/>
    <col min="10234" max="10234" width="8.7109375" style="16" customWidth="1"/>
    <col min="10235" max="10235" width="22.140625" style="16" customWidth="1"/>
    <col min="10236" max="10236" width="21.7109375" style="16" customWidth="1"/>
    <col min="10237" max="10237" width="16.140625" style="16" bestFit="1" customWidth="1"/>
    <col min="10238" max="10238" width="8" style="16"/>
    <col min="10239" max="10239" width="18.85546875" style="16" customWidth="1"/>
    <col min="10240" max="10240" width="8" style="16"/>
    <col min="10241" max="10241" width="17.42578125" style="16" bestFit="1" customWidth="1"/>
    <col min="10242" max="10242" width="8" style="16"/>
    <col min="10243" max="10243" width="16.5703125" style="16" bestFit="1" customWidth="1"/>
    <col min="10244" max="10487" width="8" style="16"/>
    <col min="10488" max="10488" width="39.85546875" style="16" customWidth="1"/>
    <col min="10489" max="10489" width="8.28515625" style="16" customWidth="1"/>
    <col min="10490" max="10490" width="8.7109375" style="16" customWidth="1"/>
    <col min="10491" max="10491" width="22.140625" style="16" customWidth="1"/>
    <col min="10492" max="10492" width="21.7109375" style="16" customWidth="1"/>
    <col min="10493" max="10493" width="16.140625" style="16" bestFit="1" customWidth="1"/>
    <col min="10494" max="10494" width="8" style="16"/>
    <col min="10495" max="10495" width="18.85546875" style="16" customWidth="1"/>
    <col min="10496" max="10496" width="8" style="16"/>
    <col min="10497" max="10497" width="17.42578125" style="16" bestFit="1" customWidth="1"/>
    <col min="10498" max="10498" width="8" style="16"/>
    <col min="10499" max="10499" width="16.5703125" style="16" bestFit="1" customWidth="1"/>
    <col min="10500" max="10743" width="8" style="16"/>
    <col min="10744" max="10744" width="39.85546875" style="16" customWidth="1"/>
    <col min="10745" max="10745" width="8.28515625" style="16" customWidth="1"/>
    <col min="10746" max="10746" width="8.7109375" style="16" customWidth="1"/>
    <col min="10747" max="10747" width="22.140625" style="16" customWidth="1"/>
    <col min="10748" max="10748" width="21.7109375" style="16" customWidth="1"/>
    <col min="10749" max="10749" width="16.140625" style="16" bestFit="1" customWidth="1"/>
    <col min="10750" max="10750" width="8" style="16"/>
    <col min="10751" max="10751" width="18.85546875" style="16" customWidth="1"/>
    <col min="10752" max="10752" width="8" style="16"/>
    <col min="10753" max="10753" width="17.42578125" style="16" bestFit="1" customWidth="1"/>
    <col min="10754" max="10754" width="8" style="16"/>
    <col min="10755" max="10755" width="16.5703125" style="16" bestFit="1" customWidth="1"/>
    <col min="10756" max="10999" width="8" style="16"/>
    <col min="11000" max="11000" width="39.85546875" style="16" customWidth="1"/>
    <col min="11001" max="11001" width="8.28515625" style="16" customWidth="1"/>
    <col min="11002" max="11002" width="8.7109375" style="16" customWidth="1"/>
    <col min="11003" max="11003" width="22.140625" style="16" customWidth="1"/>
    <col min="11004" max="11004" width="21.7109375" style="16" customWidth="1"/>
    <col min="11005" max="11005" width="16.140625" style="16" bestFit="1" customWidth="1"/>
    <col min="11006" max="11006" width="8" style="16"/>
    <col min="11007" max="11007" width="18.85546875" style="16" customWidth="1"/>
    <col min="11008" max="11008" width="8" style="16"/>
    <col min="11009" max="11009" width="17.42578125" style="16" bestFit="1" customWidth="1"/>
    <col min="11010" max="11010" width="8" style="16"/>
    <col min="11011" max="11011" width="16.5703125" style="16" bestFit="1" customWidth="1"/>
    <col min="11012" max="11255" width="8" style="16"/>
    <col min="11256" max="11256" width="39.85546875" style="16" customWidth="1"/>
    <col min="11257" max="11257" width="8.28515625" style="16" customWidth="1"/>
    <col min="11258" max="11258" width="8.7109375" style="16" customWidth="1"/>
    <col min="11259" max="11259" width="22.140625" style="16" customWidth="1"/>
    <col min="11260" max="11260" width="21.7109375" style="16" customWidth="1"/>
    <col min="11261" max="11261" width="16.140625" style="16" bestFit="1" customWidth="1"/>
    <col min="11262" max="11262" width="8" style="16"/>
    <col min="11263" max="11263" width="18.85546875" style="16" customWidth="1"/>
    <col min="11264" max="11264" width="8" style="16"/>
    <col min="11265" max="11265" width="17.42578125" style="16" bestFit="1" customWidth="1"/>
    <col min="11266" max="11266" width="8" style="16"/>
    <col min="11267" max="11267" width="16.5703125" style="16" bestFit="1" customWidth="1"/>
    <col min="11268" max="11511" width="8" style="16"/>
    <col min="11512" max="11512" width="39.85546875" style="16" customWidth="1"/>
    <col min="11513" max="11513" width="8.28515625" style="16" customWidth="1"/>
    <col min="11514" max="11514" width="8.7109375" style="16" customWidth="1"/>
    <col min="11515" max="11515" width="22.140625" style="16" customWidth="1"/>
    <col min="11516" max="11516" width="21.7109375" style="16" customWidth="1"/>
    <col min="11517" max="11517" width="16.140625" style="16" bestFit="1" customWidth="1"/>
    <col min="11518" max="11518" width="8" style="16"/>
    <col min="11519" max="11519" width="18.85546875" style="16" customWidth="1"/>
    <col min="11520" max="11520" width="8" style="16"/>
    <col min="11521" max="11521" width="17.42578125" style="16" bestFit="1" customWidth="1"/>
    <col min="11522" max="11522" width="8" style="16"/>
    <col min="11523" max="11523" width="16.5703125" style="16" bestFit="1" customWidth="1"/>
    <col min="11524" max="11767" width="8" style="16"/>
    <col min="11768" max="11768" width="39.85546875" style="16" customWidth="1"/>
    <col min="11769" max="11769" width="8.28515625" style="16" customWidth="1"/>
    <col min="11770" max="11770" width="8.7109375" style="16" customWidth="1"/>
    <col min="11771" max="11771" width="22.140625" style="16" customWidth="1"/>
    <col min="11772" max="11772" width="21.7109375" style="16" customWidth="1"/>
    <col min="11773" max="11773" width="16.140625" style="16" bestFit="1" customWidth="1"/>
    <col min="11774" max="11774" width="8" style="16"/>
    <col min="11775" max="11775" width="18.85546875" style="16" customWidth="1"/>
    <col min="11776" max="11776" width="8" style="16"/>
    <col min="11777" max="11777" width="17.42578125" style="16" bestFit="1" customWidth="1"/>
    <col min="11778" max="11778" width="8" style="16"/>
    <col min="11779" max="11779" width="16.5703125" style="16" bestFit="1" customWidth="1"/>
    <col min="11780" max="12023" width="8" style="16"/>
    <col min="12024" max="12024" width="39.85546875" style="16" customWidth="1"/>
    <col min="12025" max="12025" width="8.28515625" style="16" customWidth="1"/>
    <col min="12026" max="12026" width="8.7109375" style="16" customWidth="1"/>
    <col min="12027" max="12027" width="22.140625" style="16" customWidth="1"/>
    <col min="12028" max="12028" width="21.7109375" style="16" customWidth="1"/>
    <col min="12029" max="12029" width="16.140625" style="16" bestFit="1" customWidth="1"/>
    <col min="12030" max="12030" width="8" style="16"/>
    <col min="12031" max="12031" width="18.85546875" style="16" customWidth="1"/>
    <col min="12032" max="12032" width="8" style="16"/>
    <col min="12033" max="12033" width="17.42578125" style="16" bestFit="1" customWidth="1"/>
    <col min="12034" max="12034" width="8" style="16"/>
    <col min="12035" max="12035" width="16.5703125" style="16" bestFit="1" customWidth="1"/>
    <col min="12036" max="12279" width="8" style="16"/>
    <col min="12280" max="12280" width="39.85546875" style="16" customWidth="1"/>
    <col min="12281" max="12281" width="8.28515625" style="16" customWidth="1"/>
    <col min="12282" max="12282" width="8.7109375" style="16" customWidth="1"/>
    <col min="12283" max="12283" width="22.140625" style="16" customWidth="1"/>
    <col min="12284" max="12284" width="21.7109375" style="16" customWidth="1"/>
    <col min="12285" max="12285" width="16.140625" style="16" bestFit="1" customWidth="1"/>
    <col min="12286" max="12286" width="8" style="16"/>
    <col min="12287" max="12287" width="18.85546875" style="16" customWidth="1"/>
    <col min="12288" max="12288" width="8" style="16"/>
    <col min="12289" max="12289" width="17.42578125" style="16" bestFit="1" customWidth="1"/>
    <col min="12290" max="12290" width="8" style="16"/>
    <col min="12291" max="12291" width="16.5703125" style="16" bestFit="1" customWidth="1"/>
    <col min="12292" max="12535" width="8" style="16"/>
    <col min="12536" max="12536" width="39.85546875" style="16" customWidth="1"/>
    <col min="12537" max="12537" width="8.28515625" style="16" customWidth="1"/>
    <col min="12538" max="12538" width="8.7109375" style="16" customWidth="1"/>
    <col min="12539" max="12539" width="22.140625" style="16" customWidth="1"/>
    <col min="12540" max="12540" width="21.7109375" style="16" customWidth="1"/>
    <col min="12541" max="12541" width="16.140625" style="16" bestFit="1" customWidth="1"/>
    <col min="12542" max="12542" width="8" style="16"/>
    <col min="12543" max="12543" width="18.85546875" style="16" customWidth="1"/>
    <col min="12544" max="12544" width="8" style="16"/>
    <col min="12545" max="12545" width="17.42578125" style="16" bestFit="1" customWidth="1"/>
    <col min="12546" max="12546" width="8" style="16"/>
    <col min="12547" max="12547" width="16.5703125" style="16" bestFit="1" customWidth="1"/>
    <col min="12548" max="12791" width="8" style="16"/>
    <col min="12792" max="12792" width="39.85546875" style="16" customWidth="1"/>
    <col min="12793" max="12793" width="8.28515625" style="16" customWidth="1"/>
    <col min="12794" max="12794" width="8.7109375" style="16" customWidth="1"/>
    <col min="12795" max="12795" width="22.140625" style="16" customWidth="1"/>
    <col min="12796" max="12796" width="21.7109375" style="16" customWidth="1"/>
    <col min="12797" max="12797" width="16.140625" style="16" bestFit="1" customWidth="1"/>
    <col min="12798" max="12798" width="8" style="16"/>
    <col min="12799" max="12799" width="18.85546875" style="16" customWidth="1"/>
    <col min="12800" max="12800" width="8" style="16"/>
    <col min="12801" max="12801" width="17.42578125" style="16" bestFit="1" customWidth="1"/>
    <col min="12802" max="12802" width="8" style="16"/>
    <col min="12803" max="12803" width="16.5703125" style="16" bestFit="1" customWidth="1"/>
    <col min="12804" max="13047" width="8" style="16"/>
    <col min="13048" max="13048" width="39.85546875" style="16" customWidth="1"/>
    <col min="13049" max="13049" width="8.28515625" style="16" customWidth="1"/>
    <col min="13050" max="13050" width="8.7109375" style="16" customWidth="1"/>
    <col min="13051" max="13051" width="22.140625" style="16" customWidth="1"/>
    <col min="13052" max="13052" width="21.7109375" style="16" customWidth="1"/>
    <col min="13053" max="13053" width="16.140625" style="16" bestFit="1" customWidth="1"/>
    <col min="13054" max="13054" width="8" style="16"/>
    <col min="13055" max="13055" width="18.85546875" style="16" customWidth="1"/>
    <col min="13056" max="13056" width="8" style="16"/>
    <col min="13057" max="13057" width="17.42578125" style="16" bestFit="1" customWidth="1"/>
    <col min="13058" max="13058" width="8" style="16"/>
    <col min="13059" max="13059" width="16.5703125" style="16" bestFit="1" customWidth="1"/>
    <col min="13060" max="13303" width="8" style="16"/>
    <col min="13304" max="13304" width="39.85546875" style="16" customWidth="1"/>
    <col min="13305" max="13305" width="8.28515625" style="16" customWidth="1"/>
    <col min="13306" max="13306" width="8.7109375" style="16" customWidth="1"/>
    <col min="13307" max="13307" width="22.140625" style="16" customWidth="1"/>
    <col min="13308" max="13308" width="21.7109375" style="16" customWidth="1"/>
    <col min="13309" max="13309" width="16.140625" style="16" bestFit="1" customWidth="1"/>
    <col min="13310" max="13310" width="8" style="16"/>
    <col min="13311" max="13311" width="18.85546875" style="16" customWidth="1"/>
    <col min="13312" max="13312" width="8" style="16"/>
    <col min="13313" max="13313" width="17.42578125" style="16" bestFit="1" customWidth="1"/>
    <col min="13314" max="13314" width="8" style="16"/>
    <col min="13315" max="13315" width="16.5703125" style="16" bestFit="1" customWidth="1"/>
    <col min="13316" max="13559" width="8" style="16"/>
    <col min="13560" max="13560" width="39.85546875" style="16" customWidth="1"/>
    <col min="13561" max="13561" width="8.28515625" style="16" customWidth="1"/>
    <col min="13562" max="13562" width="8.7109375" style="16" customWidth="1"/>
    <col min="13563" max="13563" width="22.140625" style="16" customWidth="1"/>
    <col min="13564" max="13564" width="21.7109375" style="16" customWidth="1"/>
    <col min="13565" max="13565" width="16.140625" style="16" bestFit="1" customWidth="1"/>
    <col min="13566" max="13566" width="8" style="16"/>
    <col min="13567" max="13567" width="18.85546875" style="16" customWidth="1"/>
    <col min="13568" max="13568" width="8" style="16"/>
    <col min="13569" max="13569" width="17.42578125" style="16" bestFit="1" customWidth="1"/>
    <col min="13570" max="13570" width="8" style="16"/>
    <col min="13571" max="13571" width="16.5703125" style="16" bestFit="1" customWidth="1"/>
    <col min="13572" max="13815" width="8" style="16"/>
    <col min="13816" max="13816" width="39.85546875" style="16" customWidth="1"/>
    <col min="13817" max="13817" width="8.28515625" style="16" customWidth="1"/>
    <col min="13818" max="13818" width="8.7109375" style="16" customWidth="1"/>
    <col min="13819" max="13819" width="22.140625" style="16" customWidth="1"/>
    <col min="13820" max="13820" width="21.7109375" style="16" customWidth="1"/>
    <col min="13821" max="13821" width="16.140625" style="16" bestFit="1" customWidth="1"/>
    <col min="13822" max="13822" width="8" style="16"/>
    <col min="13823" max="13823" width="18.85546875" style="16" customWidth="1"/>
    <col min="13824" max="13824" width="8" style="16"/>
    <col min="13825" max="13825" width="17.42578125" style="16" bestFit="1" customWidth="1"/>
    <col min="13826" max="13826" width="8" style="16"/>
    <col min="13827" max="13827" width="16.5703125" style="16" bestFit="1" customWidth="1"/>
    <col min="13828" max="14071" width="8" style="16"/>
    <col min="14072" max="14072" width="39.85546875" style="16" customWidth="1"/>
    <col min="14073" max="14073" width="8.28515625" style="16" customWidth="1"/>
    <col min="14074" max="14074" width="8.7109375" style="16" customWidth="1"/>
    <col min="14075" max="14075" width="22.140625" style="16" customWidth="1"/>
    <col min="14076" max="14076" width="21.7109375" style="16" customWidth="1"/>
    <col min="14077" max="14077" width="16.140625" style="16" bestFit="1" customWidth="1"/>
    <col min="14078" max="14078" width="8" style="16"/>
    <col min="14079" max="14079" width="18.85546875" style="16" customWidth="1"/>
    <col min="14080" max="14080" width="8" style="16"/>
    <col min="14081" max="14081" width="17.42578125" style="16" bestFit="1" customWidth="1"/>
    <col min="14082" max="14082" width="8" style="16"/>
    <col min="14083" max="14083" width="16.5703125" style="16" bestFit="1" customWidth="1"/>
    <col min="14084" max="14327" width="8" style="16"/>
    <col min="14328" max="14328" width="39.85546875" style="16" customWidth="1"/>
    <col min="14329" max="14329" width="8.28515625" style="16" customWidth="1"/>
    <col min="14330" max="14330" width="8.7109375" style="16" customWidth="1"/>
    <col min="14331" max="14331" width="22.140625" style="16" customWidth="1"/>
    <col min="14332" max="14332" width="21.7109375" style="16" customWidth="1"/>
    <col min="14333" max="14333" width="16.140625" style="16" bestFit="1" customWidth="1"/>
    <col min="14334" max="14334" width="8" style="16"/>
    <col min="14335" max="14335" width="18.85546875" style="16" customWidth="1"/>
    <col min="14336" max="14336" width="8" style="16"/>
    <col min="14337" max="14337" width="17.42578125" style="16" bestFit="1" customWidth="1"/>
    <col min="14338" max="14338" width="8" style="16"/>
    <col min="14339" max="14339" width="16.5703125" style="16" bestFit="1" customWidth="1"/>
    <col min="14340" max="14583" width="8" style="16"/>
    <col min="14584" max="14584" width="39.85546875" style="16" customWidth="1"/>
    <col min="14585" max="14585" width="8.28515625" style="16" customWidth="1"/>
    <col min="14586" max="14586" width="8.7109375" style="16" customWidth="1"/>
    <col min="14587" max="14587" width="22.140625" style="16" customWidth="1"/>
    <col min="14588" max="14588" width="21.7109375" style="16" customWidth="1"/>
    <col min="14589" max="14589" width="16.140625" style="16" bestFit="1" customWidth="1"/>
    <col min="14590" max="14590" width="8" style="16"/>
    <col min="14591" max="14591" width="18.85546875" style="16" customWidth="1"/>
    <col min="14592" max="14592" width="8" style="16"/>
    <col min="14593" max="14593" width="17.42578125" style="16" bestFit="1" customWidth="1"/>
    <col min="14594" max="14594" width="8" style="16"/>
    <col min="14595" max="14595" width="16.5703125" style="16" bestFit="1" customWidth="1"/>
    <col min="14596" max="14839" width="8" style="16"/>
    <col min="14840" max="14840" width="39.85546875" style="16" customWidth="1"/>
    <col min="14841" max="14841" width="8.28515625" style="16" customWidth="1"/>
    <col min="14842" max="14842" width="8.7109375" style="16" customWidth="1"/>
    <col min="14843" max="14843" width="22.140625" style="16" customWidth="1"/>
    <col min="14844" max="14844" width="21.7109375" style="16" customWidth="1"/>
    <col min="14845" max="14845" width="16.140625" style="16" bestFit="1" customWidth="1"/>
    <col min="14846" max="14846" width="8" style="16"/>
    <col min="14847" max="14847" width="18.85546875" style="16" customWidth="1"/>
    <col min="14848" max="14848" width="8" style="16"/>
    <col min="14849" max="14849" width="17.42578125" style="16" bestFit="1" customWidth="1"/>
    <col min="14850" max="14850" width="8" style="16"/>
    <col min="14851" max="14851" width="16.5703125" style="16" bestFit="1" customWidth="1"/>
    <col min="14852" max="15095" width="8" style="16"/>
    <col min="15096" max="15096" width="39.85546875" style="16" customWidth="1"/>
    <col min="15097" max="15097" width="8.28515625" style="16" customWidth="1"/>
    <col min="15098" max="15098" width="8.7109375" style="16" customWidth="1"/>
    <col min="15099" max="15099" width="22.140625" style="16" customWidth="1"/>
    <col min="15100" max="15100" width="21.7109375" style="16" customWidth="1"/>
    <col min="15101" max="15101" width="16.140625" style="16" bestFit="1" customWidth="1"/>
    <col min="15102" max="15102" width="8" style="16"/>
    <col min="15103" max="15103" width="18.85546875" style="16" customWidth="1"/>
    <col min="15104" max="15104" width="8" style="16"/>
    <col min="15105" max="15105" width="17.42578125" style="16" bestFit="1" customWidth="1"/>
    <col min="15106" max="15106" width="8" style="16"/>
    <col min="15107" max="15107" width="16.5703125" style="16" bestFit="1" customWidth="1"/>
    <col min="15108" max="15351" width="8" style="16"/>
    <col min="15352" max="15352" width="39.85546875" style="16" customWidth="1"/>
    <col min="15353" max="15353" width="8.28515625" style="16" customWidth="1"/>
    <col min="15354" max="15354" width="8.7109375" style="16" customWidth="1"/>
    <col min="15355" max="15355" width="22.140625" style="16" customWidth="1"/>
    <col min="15356" max="15356" width="21.7109375" style="16" customWidth="1"/>
    <col min="15357" max="15357" width="16.140625" style="16" bestFit="1" customWidth="1"/>
    <col min="15358" max="15358" width="8" style="16"/>
    <col min="15359" max="15359" width="18.85546875" style="16" customWidth="1"/>
    <col min="15360" max="15360" width="8" style="16"/>
    <col min="15361" max="15361" width="17.42578125" style="16" bestFit="1" customWidth="1"/>
    <col min="15362" max="15362" width="8" style="16"/>
    <col min="15363" max="15363" width="16.5703125" style="16" bestFit="1" customWidth="1"/>
    <col min="15364" max="15607" width="8" style="16"/>
    <col min="15608" max="15608" width="39.85546875" style="16" customWidth="1"/>
    <col min="15609" max="15609" width="8.28515625" style="16" customWidth="1"/>
    <col min="15610" max="15610" width="8.7109375" style="16" customWidth="1"/>
    <col min="15611" max="15611" width="22.140625" style="16" customWidth="1"/>
    <col min="15612" max="15612" width="21.7109375" style="16" customWidth="1"/>
    <col min="15613" max="15613" width="16.140625" style="16" bestFit="1" customWidth="1"/>
    <col min="15614" max="15614" width="8" style="16"/>
    <col min="15615" max="15615" width="18.85546875" style="16" customWidth="1"/>
    <col min="15616" max="15616" width="8" style="16"/>
    <col min="15617" max="15617" width="17.42578125" style="16" bestFit="1" customWidth="1"/>
    <col min="15618" max="15618" width="8" style="16"/>
    <col min="15619" max="15619" width="16.5703125" style="16" bestFit="1" customWidth="1"/>
    <col min="15620" max="15863" width="8" style="16"/>
    <col min="15864" max="15864" width="39.85546875" style="16" customWidth="1"/>
    <col min="15865" max="15865" width="8.28515625" style="16" customWidth="1"/>
    <col min="15866" max="15866" width="8.7109375" style="16" customWidth="1"/>
    <col min="15867" max="15867" width="22.140625" style="16" customWidth="1"/>
    <col min="15868" max="15868" width="21.7109375" style="16" customWidth="1"/>
    <col min="15869" max="15869" width="16.140625" style="16" bestFit="1" customWidth="1"/>
    <col min="15870" max="15870" width="8" style="16"/>
    <col min="15871" max="15871" width="18.85546875" style="16" customWidth="1"/>
    <col min="15872" max="15872" width="8" style="16"/>
    <col min="15873" max="15873" width="17.42578125" style="16" bestFit="1" customWidth="1"/>
    <col min="15874" max="15874" width="8" style="16"/>
    <col min="15875" max="15875" width="16.5703125" style="16" bestFit="1" customWidth="1"/>
    <col min="15876" max="16119" width="8" style="16"/>
    <col min="16120" max="16120" width="39.85546875" style="16" customWidth="1"/>
    <col min="16121" max="16121" width="8.28515625" style="16" customWidth="1"/>
    <col min="16122" max="16122" width="8.7109375" style="16" customWidth="1"/>
    <col min="16123" max="16123" width="22.140625" style="16" customWidth="1"/>
    <col min="16124" max="16124" width="21.7109375" style="16" customWidth="1"/>
    <col min="16125" max="16125" width="16.140625" style="16" bestFit="1" customWidth="1"/>
    <col min="16126" max="16126" width="8" style="16"/>
    <col min="16127" max="16127" width="18.85546875" style="16" customWidth="1"/>
    <col min="16128" max="16128" width="8" style="16"/>
    <col min="16129" max="16129" width="17.42578125" style="16" bestFit="1" customWidth="1"/>
    <col min="16130" max="16130" width="8" style="16"/>
    <col min="16131" max="16131" width="16.5703125" style="16" bestFit="1" customWidth="1"/>
    <col min="16132" max="16384" width="8" style="16"/>
  </cols>
  <sheetData>
    <row r="1" spans="1:5" s="4" customFormat="1" ht="12.75">
      <c r="A1" s="721" t="s">
        <v>91</v>
      </c>
      <c r="B1" s="721"/>
      <c r="C1" s="1"/>
      <c r="D1" s="2"/>
      <c r="E1" s="3" t="s">
        <v>0</v>
      </c>
    </row>
    <row r="2" spans="1:5" s="6" customFormat="1" ht="12" customHeight="1">
      <c r="A2" s="722" t="s">
        <v>92</v>
      </c>
      <c r="B2" s="722"/>
      <c r="C2" s="1"/>
      <c r="D2" s="2"/>
      <c r="E2" s="5" t="s">
        <v>1</v>
      </c>
    </row>
    <row r="3" spans="1:5" s="11" customFormat="1" ht="12.75">
      <c r="A3" s="7"/>
      <c r="B3" s="7"/>
      <c r="C3" s="8"/>
      <c r="D3" s="9"/>
      <c r="E3" s="10" t="s">
        <v>2</v>
      </c>
    </row>
    <row r="4" spans="1:5" s="15" customFormat="1" ht="15">
      <c r="A4" s="12"/>
      <c r="B4" s="12"/>
      <c r="C4" s="13"/>
      <c r="D4" s="14"/>
      <c r="E4" s="14"/>
    </row>
    <row r="5" spans="1:5" ht="20.25">
      <c r="A5" s="723" t="s">
        <v>3</v>
      </c>
      <c r="B5" s="723"/>
      <c r="C5" s="723"/>
      <c r="D5" s="723"/>
      <c r="E5" s="723"/>
    </row>
    <row r="6" spans="1:5">
      <c r="A6" s="724" t="s">
        <v>93</v>
      </c>
      <c r="B6" s="724"/>
      <c r="C6" s="724"/>
      <c r="D6" s="724"/>
      <c r="E6" s="724"/>
    </row>
    <row r="7" spans="1:5">
      <c r="C7" s="19"/>
      <c r="D7" s="20"/>
      <c r="E7" s="21" t="s">
        <v>4</v>
      </c>
    </row>
    <row r="8" spans="1:5" s="27" customFormat="1" ht="37.5" customHeight="1">
      <c r="A8" s="22" t="s">
        <v>5</v>
      </c>
      <c r="B8" s="23" t="s">
        <v>6</v>
      </c>
      <c r="C8" s="24" t="s">
        <v>7</v>
      </c>
      <c r="D8" s="25" t="s">
        <v>94</v>
      </c>
      <c r="E8" s="26" t="s">
        <v>95</v>
      </c>
    </row>
    <row r="9" spans="1:5" s="32" customFormat="1" ht="15.75" customHeight="1">
      <c r="A9" s="28" t="s">
        <v>8</v>
      </c>
      <c r="B9" s="29">
        <v>100</v>
      </c>
      <c r="C9" s="30"/>
      <c r="D9" s="31">
        <v>283166147092.55603</v>
      </c>
      <c r="E9" s="31">
        <v>255976557281</v>
      </c>
    </row>
    <row r="10" spans="1:5" s="32" customFormat="1" ht="15.75" customHeight="1">
      <c r="A10" s="33" t="s">
        <v>9</v>
      </c>
      <c r="B10" s="34">
        <v>110</v>
      </c>
      <c r="C10" s="35"/>
      <c r="D10" s="36">
        <v>657908253</v>
      </c>
      <c r="E10" s="36">
        <v>577237880</v>
      </c>
    </row>
    <row r="11" spans="1:5" s="41" customFormat="1" ht="15.75" customHeight="1">
      <c r="A11" s="37" t="s">
        <v>9</v>
      </c>
      <c r="B11" s="38">
        <v>111</v>
      </c>
      <c r="C11" s="39" t="s">
        <v>10</v>
      </c>
      <c r="D11" s="40">
        <v>657908253</v>
      </c>
      <c r="E11" s="40">
        <v>577237880</v>
      </c>
    </row>
    <row r="12" spans="1:5" s="44" customFormat="1" ht="15.75" hidden="1" customHeight="1">
      <c r="A12" s="37" t="s">
        <v>11</v>
      </c>
      <c r="B12" s="42"/>
      <c r="C12" s="39"/>
      <c r="D12" s="43">
        <v>27451807</v>
      </c>
      <c r="E12" s="43">
        <v>9058634</v>
      </c>
    </row>
    <row r="13" spans="1:5" s="15" customFormat="1" ht="15.75" hidden="1" customHeight="1">
      <c r="A13" s="37" t="s">
        <v>12</v>
      </c>
      <c r="B13" s="42"/>
      <c r="C13" s="39"/>
      <c r="D13" s="43">
        <v>630456446</v>
      </c>
      <c r="E13" s="43">
        <v>568179246</v>
      </c>
    </row>
    <row r="14" spans="1:5" s="15" customFormat="1" ht="15.75" hidden="1" customHeight="1">
      <c r="A14" s="37" t="s">
        <v>13</v>
      </c>
      <c r="B14" s="42"/>
      <c r="C14" s="39"/>
      <c r="D14" s="43"/>
      <c r="E14" s="43">
        <v>0</v>
      </c>
    </row>
    <row r="15" spans="1:5" s="44" customFormat="1" ht="15.75" customHeight="1">
      <c r="A15" s="37" t="s">
        <v>14</v>
      </c>
      <c r="B15" s="38">
        <v>112</v>
      </c>
      <c r="C15" s="39"/>
      <c r="D15" s="40"/>
      <c r="E15" s="40">
        <v>0</v>
      </c>
    </row>
    <row r="16" spans="1:5" s="15" customFormat="1" ht="15.75" hidden="1" customHeight="1">
      <c r="A16" s="45" t="s">
        <v>15</v>
      </c>
      <c r="B16" s="46">
        <v>120</v>
      </c>
      <c r="C16" s="39"/>
      <c r="D16" s="47">
        <v>0</v>
      </c>
      <c r="E16" s="47">
        <v>0</v>
      </c>
    </row>
    <row r="17" spans="1:5" s="15" customFormat="1" ht="15.75" hidden="1" customHeight="1">
      <c r="A17" s="48" t="s">
        <v>16</v>
      </c>
      <c r="B17" s="42">
        <v>121</v>
      </c>
      <c r="C17" s="39"/>
      <c r="D17" s="38">
        <v>0</v>
      </c>
      <c r="E17" s="38">
        <v>0</v>
      </c>
    </row>
    <row r="18" spans="1:5" s="15" customFormat="1" ht="15.75" hidden="1" customHeight="1">
      <c r="A18" s="37" t="s">
        <v>17</v>
      </c>
      <c r="B18" s="42">
        <v>122</v>
      </c>
      <c r="C18" s="39"/>
      <c r="D18" s="43"/>
      <c r="E18" s="43"/>
    </row>
    <row r="19" spans="1:5" s="15" customFormat="1" ht="15.75" hidden="1" customHeight="1">
      <c r="A19" s="37" t="s">
        <v>18</v>
      </c>
      <c r="B19" s="42">
        <v>123</v>
      </c>
      <c r="C19" s="39"/>
      <c r="D19" s="43"/>
      <c r="E19" s="43"/>
    </row>
    <row r="20" spans="1:5" s="15" customFormat="1" ht="15.75" customHeight="1">
      <c r="A20" s="45" t="s">
        <v>19</v>
      </c>
      <c r="B20" s="49">
        <v>130</v>
      </c>
      <c r="C20" s="50"/>
      <c r="D20" s="51">
        <v>84593706602</v>
      </c>
      <c r="E20" s="51">
        <v>61425869489</v>
      </c>
    </row>
    <row r="21" spans="1:5" s="15" customFormat="1" ht="15.75" customHeight="1">
      <c r="A21" s="37" t="s">
        <v>20</v>
      </c>
      <c r="B21" s="38">
        <v>131</v>
      </c>
      <c r="C21" s="39" t="s">
        <v>21</v>
      </c>
      <c r="D21" s="40">
        <v>72458892321</v>
      </c>
      <c r="E21" s="40">
        <v>10634755758</v>
      </c>
    </row>
    <row r="22" spans="1:5" s="15" customFormat="1" ht="15.75" customHeight="1">
      <c r="A22" s="37" t="s">
        <v>22</v>
      </c>
      <c r="B22" s="38">
        <v>132</v>
      </c>
      <c r="C22" s="39"/>
      <c r="D22" s="40">
        <v>5381661201</v>
      </c>
      <c r="E22" s="40">
        <v>47553379851</v>
      </c>
    </row>
    <row r="23" spans="1:5" s="15" customFormat="1" ht="15.75" hidden="1" customHeight="1">
      <c r="A23" s="37" t="s">
        <v>23</v>
      </c>
      <c r="B23" s="42">
        <v>133</v>
      </c>
      <c r="C23" s="39"/>
      <c r="D23" s="43"/>
      <c r="E23" s="43"/>
    </row>
    <row r="24" spans="1:5" s="15" customFormat="1" ht="15.75" hidden="1" customHeight="1">
      <c r="A24" s="37" t="s">
        <v>24</v>
      </c>
      <c r="B24" s="42">
        <v>134</v>
      </c>
      <c r="C24" s="39"/>
      <c r="D24" s="43"/>
      <c r="E24" s="43"/>
    </row>
    <row r="25" spans="1:5" s="15" customFormat="1" ht="15.75" hidden="1" customHeight="1">
      <c r="A25" s="37" t="s">
        <v>25</v>
      </c>
      <c r="B25" s="42">
        <v>135</v>
      </c>
      <c r="C25" s="39"/>
      <c r="D25" s="43"/>
      <c r="E25" s="43">
        <v>0</v>
      </c>
    </row>
    <row r="26" spans="1:5" s="15" customFormat="1" ht="15.75" customHeight="1">
      <c r="A26" s="37" t="s">
        <v>26</v>
      </c>
      <c r="B26" s="38">
        <v>136</v>
      </c>
      <c r="C26" s="39" t="s">
        <v>27</v>
      </c>
      <c r="D26" s="40">
        <v>6753153080</v>
      </c>
      <c r="E26" s="40">
        <v>3237733880</v>
      </c>
    </row>
    <row r="27" spans="1:5" s="15" customFormat="1" ht="15.75" hidden="1" customHeight="1">
      <c r="A27" s="37" t="s">
        <v>28</v>
      </c>
      <c r="B27" s="42"/>
      <c r="C27" s="39"/>
      <c r="D27" s="43">
        <v>3643387953</v>
      </c>
      <c r="E27" s="43">
        <v>344159737</v>
      </c>
    </row>
    <row r="28" spans="1:5" s="15" customFormat="1" ht="15.75" hidden="1" customHeight="1">
      <c r="A28" s="37" t="s">
        <v>29</v>
      </c>
      <c r="B28" s="42"/>
      <c r="C28" s="39"/>
      <c r="D28" s="43">
        <v>0</v>
      </c>
      <c r="E28" s="43">
        <v>0</v>
      </c>
    </row>
    <row r="29" spans="1:5" s="15" customFormat="1" ht="15.75" hidden="1" customHeight="1">
      <c r="A29" s="37" t="s">
        <v>30</v>
      </c>
      <c r="B29" s="42"/>
      <c r="C29" s="39"/>
      <c r="D29" s="43">
        <v>3109765127</v>
      </c>
      <c r="E29" s="43">
        <v>2893574143</v>
      </c>
    </row>
    <row r="30" spans="1:5" s="15" customFormat="1" ht="15.75" hidden="1" customHeight="1">
      <c r="A30" s="37" t="s">
        <v>31</v>
      </c>
      <c r="B30" s="42"/>
      <c r="C30" s="39"/>
      <c r="D30" s="43">
        <v>0</v>
      </c>
      <c r="E30" s="43">
        <v>0</v>
      </c>
    </row>
    <row r="31" spans="1:5" s="15" customFormat="1" ht="15.75" hidden="1" customHeight="1">
      <c r="A31" s="37" t="s">
        <v>32</v>
      </c>
      <c r="B31" s="42"/>
      <c r="C31" s="39"/>
      <c r="D31" s="43"/>
      <c r="E31" s="43">
        <v>0</v>
      </c>
    </row>
    <row r="32" spans="1:5" s="15" customFormat="1" ht="15.75" customHeight="1">
      <c r="A32" s="37" t="s">
        <v>33</v>
      </c>
      <c r="B32" s="38">
        <v>137</v>
      </c>
      <c r="C32" s="39"/>
      <c r="D32" s="43"/>
      <c r="E32" s="43"/>
    </row>
    <row r="33" spans="1:5" s="15" customFormat="1" ht="15.75" hidden="1" customHeight="1">
      <c r="A33" s="37" t="s">
        <v>34</v>
      </c>
      <c r="B33" s="42">
        <v>139</v>
      </c>
      <c r="C33" s="39"/>
      <c r="D33" s="43"/>
      <c r="E33" s="43">
        <v>0</v>
      </c>
    </row>
    <row r="34" spans="1:5" s="41" customFormat="1" ht="15.75" customHeight="1">
      <c r="A34" s="52" t="s">
        <v>35</v>
      </c>
      <c r="B34" s="49">
        <v>140</v>
      </c>
      <c r="C34" s="50" t="s">
        <v>36</v>
      </c>
      <c r="D34" s="51">
        <v>134376868138.556</v>
      </c>
      <c r="E34" s="51">
        <v>132520686938</v>
      </c>
    </row>
    <row r="35" spans="1:5" s="15" customFormat="1" ht="15.75" customHeight="1">
      <c r="A35" s="37" t="s">
        <v>35</v>
      </c>
      <c r="B35" s="38">
        <v>141</v>
      </c>
      <c r="C35" s="39"/>
      <c r="D35" s="40">
        <v>134376868138.556</v>
      </c>
      <c r="E35" s="40">
        <v>133699131426</v>
      </c>
    </row>
    <row r="36" spans="1:5" s="15" customFormat="1" ht="15.75" hidden="1" customHeight="1">
      <c r="A36" s="37" t="s">
        <v>37</v>
      </c>
      <c r="B36" s="42"/>
      <c r="C36" s="39"/>
      <c r="D36" s="43"/>
      <c r="E36" s="43">
        <v>0</v>
      </c>
    </row>
    <row r="37" spans="1:5" s="15" customFormat="1" ht="15.75" hidden="1" customHeight="1">
      <c r="A37" s="37" t="s">
        <v>38</v>
      </c>
      <c r="B37" s="42"/>
      <c r="C37" s="39"/>
      <c r="D37" s="43">
        <v>27171796423.556</v>
      </c>
      <c r="E37" s="43">
        <v>30499203736</v>
      </c>
    </row>
    <row r="38" spans="1:5" s="15" customFormat="1" ht="15.75" hidden="1" customHeight="1">
      <c r="A38" s="37" t="s">
        <v>39</v>
      </c>
      <c r="B38" s="42"/>
      <c r="C38" s="39"/>
      <c r="D38" s="43"/>
      <c r="E38" s="43">
        <v>0</v>
      </c>
    </row>
    <row r="39" spans="1:5" s="15" customFormat="1" ht="15.75" hidden="1" customHeight="1">
      <c r="A39" s="37" t="s">
        <v>40</v>
      </c>
      <c r="B39" s="42"/>
      <c r="C39" s="39"/>
      <c r="D39" s="43">
        <v>63941122283</v>
      </c>
      <c r="E39" s="43">
        <v>19066468050</v>
      </c>
    </row>
    <row r="40" spans="1:5" s="15" customFormat="1" ht="15.75" hidden="1" customHeight="1">
      <c r="A40" s="37" t="s">
        <v>41</v>
      </c>
      <c r="B40" s="42"/>
      <c r="C40" s="39"/>
      <c r="D40" s="43">
        <v>42996073461</v>
      </c>
      <c r="E40" s="43">
        <v>84007386345</v>
      </c>
    </row>
    <row r="41" spans="1:5" s="15" customFormat="1" ht="15.75" hidden="1" customHeight="1">
      <c r="A41" s="37" t="s">
        <v>42</v>
      </c>
      <c r="B41" s="42"/>
      <c r="C41" s="39"/>
      <c r="D41" s="40">
        <v>267875971</v>
      </c>
      <c r="E41" s="40">
        <v>126073295</v>
      </c>
    </row>
    <row r="42" spans="1:5" s="15" customFormat="1" ht="15.75" hidden="1" customHeight="1">
      <c r="A42" s="37" t="s">
        <v>43</v>
      </c>
      <c r="B42" s="42"/>
      <c r="C42" s="39"/>
      <c r="D42" s="43"/>
      <c r="E42" s="43">
        <v>0</v>
      </c>
    </row>
    <row r="43" spans="1:5" s="15" customFormat="1" ht="15.75" hidden="1" customHeight="1">
      <c r="A43" s="37" t="s">
        <v>44</v>
      </c>
      <c r="B43" s="42"/>
      <c r="C43" s="39"/>
      <c r="D43" s="43"/>
      <c r="E43" s="43">
        <v>0</v>
      </c>
    </row>
    <row r="44" spans="1:5" s="15" customFormat="1" ht="15.75" customHeight="1">
      <c r="A44" s="37" t="s">
        <v>45</v>
      </c>
      <c r="B44" s="38">
        <v>149</v>
      </c>
      <c r="C44" s="39"/>
      <c r="D44" s="40">
        <v>0</v>
      </c>
      <c r="E44" s="40">
        <v>-1178444488</v>
      </c>
    </row>
    <row r="45" spans="1:5" s="15" customFormat="1" ht="15.75" customHeight="1">
      <c r="A45" s="45" t="s">
        <v>46</v>
      </c>
      <c r="B45" s="46">
        <v>150</v>
      </c>
      <c r="C45" s="39"/>
      <c r="D45" s="53">
        <v>63537664099</v>
      </c>
      <c r="E45" s="53">
        <v>61452762974</v>
      </c>
    </row>
    <row r="46" spans="1:5" s="15" customFormat="1" ht="15.75" customHeight="1">
      <c r="A46" s="37" t="s">
        <v>47</v>
      </c>
      <c r="B46" s="38">
        <v>151</v>
      </c>
      <c r="C46" s="39" t="s">
        <v>48</v>
      </c>
      <c r="D46" s="40">
        <v>60175263079</v>
      </c>
      <c r="E46" s="40">
        <v>26158608241</v>
      </c>
    </row>
    <row r="47" spans="1:5" s="15" customFormat="1" ht="15.75" customHeight="1">
      <c r="A47" s="37" t="s">
        <v>49</v>
      </c>
      <c r="B47" s="42">
        <v>152</v>
      </c>
      <c r="C47" s="39"/>
      <c r="D47" s="40">
        <v>1415860661</v>
      </c>
      <c r="E47" s="40">
        <v>17386008219</v>
      </c>
    </row>
    <row r="48" spans="1:5" s="15" customFormat="1" ht="15.75" customHeight="1">
      <c r="A48" s="37" t="s">
        <v>50</v>
      </c>
      <c r="B48" s="38">
        <v>153</v>
      </c>
      <c r="C48" s="39" t="s">
        <v>51</v>
      </c>
      <c r="D48" s="40">
        <v>1946540359</v>
      </c>
      <c r="E48" s="40">
        <v>17908146514</v>
      </c>
    </row>
    <row r="49" spans="1:5" s="44" customFormat="1" ht="15.75" hidden="1" customHeight="1">
      <c r="A49" s="37" t="s">
        <v>52</v>
      </c>
      <c r="B49" s="38">
        <v>154</v>
      </c>
      <c r="C49" s="39"/>
      <c r="D49" s="43"/>
      <c r="E49" s="43">
        <v>0</v>
      </c>
    </row>
    <row r="50" spans="1:5" s="15" customFormat="1" ht="15.75" customHeight="1">
      <c r="A50" s="37" t="s">
        <v>46</v>
      </c>
      <c r="B50" s="42">
        <v>155</v>
      </c>
      <c r="C50" s="39"/>
      <c r="D50" s="43">
        <v>0</v>
      </c>
      <c r="E50" s="43">
        <v>0</v>
      </c>
    </row>
    <row r="51" spans="1:5" s="15" customFormat="1" ht="15.75" hidden="1" customHeight="1">
      <c r="A51" s="37" t="s">
        <v>53</v>
      </c>
      <c r="B51" s="42"/>
      <c r="C51" s="39"/>
      <c r="D51" s="43"/>
      <c r="E51" s="43"/>
    </row>
    <row r="52" spans="1:5" s="44" customFormat="1" ht="15.75" hidden="1" customHeight="1">
      <c r="A52" s="54" t="s">
        <v>54</v>
      </c>
      <c r="B52" s="55"/>
      <c r="C52" s="56"/>
      <c r="D52" s="57"/>
      <c r="E52" s="57">
        <v>0</v>
      </c>
    </row>
    <row r="53" spans="1:5" s="15" customFormat="1" ht="15.75" customHeight="1">
      <c r="A53" s="28" t="s">
        <v>55</v>
      </c>
      <c r="B53" s="29">
        <v>200</v>
      </c>
      <c r="C53" s="30"/>
      <c r="D53" s="31">
        <v>2957796835495</v>
      </c>
      <c r="E53" s="31">
        <v>2392187011484</v>
      </c>
    </row>
    <row r="54" spans="1:5" s="15" customFormat="1" ht="15.75" customHeight="1">
      <c r="A54" s="58" t="s">
        <v>56</v>
      </c>
      <c r="B54" s="34">
        <v>210</v>
      </c>
      <c r="C54" s="35" t="s">
        <v>57</v>
      </c>
      <c r="D54" s="59">
        <v>21784002659</v>
      </c>
      <c r="E54" s="59">
        <v>16825359225</v>
      </c>
    </row>
    <row r="55" spans="1:5" s="15" customFormat="1" ht="15.75" hidden="1" customHeight="1">
      <c r="A55" s="48" t="s">
        <v>58</v>
      </c>
      <c r="B55" s="42">
        <v>211</v>
      </c>
      <c r="C55" s="39"/>
      <c r="D55" s="43"/>
      <c r="E55" s="43"/>
    </row>
    <row r="56" spans="1:5" s="15" customFormat="1" ht="15.75" customHeight="1">
      <c r="A56" s="48" t="s">
        <v>59</v>
      </c>
      <c r="B56" s="42">
        <v>212</v>
      </c>
      <c r="C56" s="39"/>
      <c r="D56" s="40">
        <v>8026995680</v>
      </c>
      <c r="E56" s="40">
        <v>7226994380</v>
      </c>
    </row>
    <row r="57" spans="1:5" s="15" customFormat="1" ht="15.75" hidden="1" customHeight="1">
      <c r="A57" s="48" t="s">
        <v>60</v>
      </c>
      <c r="B57" s="42">
        <v>213</v>
      </c>
      <c r="C57" s="39"/>
      <c r="D57" s="43"/>
      <c r="E57" s="43">
        <v>0</v>
      </c>
    </row>
    <row r="58" spans="1:5" s="15" customFormat="1" ht="15.75" hidden="1" customHeight="1">
      <c r="A58" s="48" t="s">
        <v>61</v>
      </c>
      <c r="B58" s="38">
        <v>214</v>
      </c>
      <c r="C58" s="39"/>
      <c r="D58" s="43"/>
      <c r="E58" s="43"/>
    </row>
    <row r="59" spans="1:5" s="15" customFormat="1" ht="15.75" hidden="1" customHeight="1">
      <c r="A59" s="48" t="s">
        <v>62</v>
      </c>
      <c r="B59" s="38">
        <v>215</v>
      </c>
      <c r="C59" s="39"/>
      <c r="D59" s="43"/>
      <c r="E59" s="43"/>
    </row>
    <row r="60" spans="1:5" s="15" customFormat="1" ht="15.75" customHeight="1">
      <c r="A60" s="48" t="s">
        <v>63</v>
      </c>
      <c r="B60" s="38">
        <v>216</v>
      </c>
      <c r="C60" s="39"/>
      <c r="D60" s="38">
        <v>13757006979</v>
      </c>
      <c r="E60" s="38">
        <v>9598364845</v>
      </c>
    </row>
    <row r="61" spans="1:5" s="63" customFormat="1" ht="15.75" hidden="1" customHeight="1">
      <c r="A61" s="60" t="s">
        <v>28</v>
      </c>
      <c r="B61" s="61"/>
      <c r="C61" s="62"/>
      <c r="D61" s="43"/>
      <c r="E61" s="43">
        <v>0</v>
      </c>
    </row>
    <row r="62" spans="1:5" s="64" customFormat="1" ht="15.75" hidden="1" customHeight="1">
      <c r="A62" s="37" t="s">
        <v>64</v>
      </c>
      <c r="B62" s="42"/>
      <c r="C62" s="39"/>
      <c r="D62" s="43"/>
      <c r="E62" s="43">
        <v>0</v>
      </c>
    </row>
    <row r="63" spans="1:5" s="64" customFormat="1" ht="15.75" hidden="1" customHeight="1">
      <c r="A63" s="37" t="s">
        <v>30</v>
      </c>
      <c r="B63" s="42"/>
      <c r="C63" s="39"/>
      <c r="D63" s="43"/>
      <c r="E63" s="43"/>
    </row>
    <row r="64" spans="1:5" s="64" customFormat="1" ht="15.75" hidden="1" customHeight="1">
      <c r="A64" s="37" t="s">
        <v>31</v>
      </c>
      <c r="B64" s="42"/>
      <c r="C64" s="39"/>
      <c r="D64" s="43"/>
      <c r="E64" s="43"/>
    </row>
    <row r="65" spans="1:5" ht="15.75" hidden="1" customHeight="1">
      <c r="A65" s="37" t="s">
        <v>32</v>
      </c>
      <c r="B65" s="42"/>
      <c r="C65" s="39"/>
      <c r="D65" s="43">
        <v>13757006979</v>
      </c>
      <c r="E65" s="43">
        <v>9598364845</v>
      </c>
    </row>
    <row r="66" spans="1:5" s="65" customFormat="1" ht="15.75" hidden="1" customHeight="1">
      <c r="A66" s="48" t="s">
        <v>65</v>
      </c>
      <c r="B66" s="42">
        <v>219</v>
      </c>
      <c r="C66" s="39"/>
      <c r="D66" s="43"/>
      <c r="E66" s="43"/>
    </row>
    <row r="67" spans="1:5" ht="15.75" customHeight="1">
      <c r="A67" s="45" t="s">
        <v>66</v>
      </c>
      <c r="B67" s="46">
        <v>220</v>
      </c>
      <c r="C67" s="39"/>
      <c r="D67" s="53">
        <v>1869455240978</v>
      </c>
      <c r="E67" s="53">
        <v>1435660215862</v>
      </c>
    </row>
    <row r="68" spans="1:5" ht="15.75" customHeight="1">
      <c r="A68" s="37" t="s">
        <v>67</v>
      </c>
      <c r="B68" s="38">
        <v>221</v>
      </c>
      <c r="C68" s="39" t="s">
        <v>68</v>
      </c>
      <c r="D68" s="40">
        <v>1869349114951</v>
      </c>
      <c r="E68" s="40">
        <v>1435508497311</v>
      </c>
    </row>
    <row r="69" spans="1:5" ht="15.75" customHeight="1">
      <c r="A69" s="66" t="s">
        <v>69</v>
      </c>
      <c r="B69" s="38">
        <v>222</v>
      </c>
      <c r="C69" s="39"/>
      <c r="D69" s="40">
        <v>3115482563249</v>
      </c>
      <c r="E69" s="40">
        <v>2490930765691</v>
      </c>
    </row>
    <row r="70" spans="1:5" ht="15.75" customHeight="1">
      <c r="A70" s="66" t="s">
        <v>70</v>
      </c>
      <c r="B70" s="38">
        <v>223</v>
      </c>
      <c r="C70" s="39"/>
      <c r="D70" s="40">
        <v>-1246133448298</v>
      </c>
      <c r="E70" s="40">
        <v>-1055422268380</v>
      </c>
    </row>
    <row r="71" spans="1:5" ht="15.75" hidden="1" customHeight="1">
      <c r="A71" s="37" t="s">
        <v>71</v>
      </c>
      <c r="B71" s="42">
        <v>224</v>
      </c>
      <c r="C71" s="39"/>
      <c r="D71" s="38">
        <v>0</v>
      </c>
      <c r="E71" s="38">
        <v>0</v>
      </c>
    </row>
    <row r="72" spans="1:5" ht="15.75" hidden="1" customHeight="1">
      <c r="A72" s="66" t="s">
        <v>69</v>
      </c>
      <c r="B72" s="42">
        <v>225</v>
      </c>
      <c r="C72" s="39"/>
      <c r="D72" s="43"/>
      <c r="E72" s="43">
        <v>0</v>
      </c>
    </row>
    <row r="73" spans="1:5" ht="15.75" hidden="1" customHeight="1">
      <c r="A73" s="66" t="s">
        <v>70</v>
      </c>
      <c r="B73" s="42">
        <v>226</v>
      </c>
      <c r="C73" s="39"/>
      <c r="D73" s="43"/>
      <c r="E73" s="43">
        <v>0</v>
      </c>
    </row>
    <row r="74" spans="1:5" ht="15.75" customHeight="1">
      <c r="A74" s="37" t="s">
        <v>72</v>
      </c>
      <c r="B74" s="38">
        <v>227</v>
      </c>
      <c r="C74" s="39" t="s">
        <v>73</v>
      </c>
      <c r="D74" s="40">
        <v>106126027</v>
      </c>
      <c r="E74" s="40">
        <v>151718551</v>
      </c>
    </row>
    <row r="75" spans="1:5" ht="15.75" customHeight="1">
      <c r="A75" s="66" t="s">
        <v>69</v>
      </c>
      <c r="B75" s="38">
        <v>228</v>
      </c>
      <c r="C75" s="39"/>
      <c r="D75" s="40">
        <v>861052447</v>
      </c>
      <c r="E75" s="40">
        <v>861052447</v>
      </c>
    </row>
    <row r="76" spans="1:5" ht="15.75" customHeight="1">
      <c r="A76" s="66" t="s">
        <v>70</v>
      </c>
      <c r="B76" s="38">
        <v>229</v>
      </c>
      <c r="C76" s="39"/>
      <c r="D76" s="40">
        <v>-754926420</v>
      </c>
      <c r="E76" s="40">
        <v>-709333896</v>
      </c>
    </row>
    <row r="77" spans="1:5" ht="15.75" hidden="1" customHeight="1">
      <c r="A77" s="52" t="s">
        <v>74</v>
      </c>
      <c r="B77" s="49">
        <v>230</v>
      </c>
      <c r="C77" s="50"/>
      <c r="D77" s="51">
        <v>0</v>
      </c>
      <c r="E77" s="51">
        <v>0</v>
      </c>
    </row>
    <row r="78" spans="1:5" ht="15.75" hidden="1" customHeight="1">
      <c r="A78" s="66" t="s">
        <v>69</v>
      </c>
      <c r="B78" s="42">
        <v>231</v>
      </c>
      <c r="C78" s="39"/>
      <c r="D78" s="43"/>
      <c r="E78" s="43"/>
    </row>
    <row r="79" spans="1:5" ht="15.75" hidden="1" customHeight="1">
      <c r="A79" s="66" t="s">
        <v>70</v>
      </c>
      <c r="B79" s="42">
        <v>232</v>
      </c>
      <c r="C79" s="39"/>
      <c r="D79" s="43"/>
      <c r="E79" s="43"/>
    </row>
    <row r="80" spans="1:5" ht="15.75" customHeight="1">
      <c r="A80" s="67" t="s">
        <v>75</v>
      </c>
      <c r="B80" s="68">
        <v>240</v>
      </c>
      <c r="C80" s="39" t="s">
        <v>76</v>
      </c>
      <c r="D80" s="53">
        <v>959132081630</v>
      </c>
      <c r="E80" s="53">
        <v>828187873256</v>
      </c>
    </row>
    <row r="81" spans="1:5" ht="15.75" hidden="1" customHeight="1">
      <c r="A81" s="66" t="s">
        <v>77</v>
      </c>
      <c r="B81" s="42">
        <v>241</v>
      </c>
      <c r="C81" s="39"/>
      <c r="D81" s="43"/>
      <c r="E81" s="43"/>
    </row>
    <row r="82" spans="1:5" ht="15.75" customHeight="1">
      <c r="A82" s="66" t="s">
        <v>78</v>
      </c>
      <c r="B82" s="42">
        <v>242</v>
      </c>
      <c r="C82" s="39"/>
      <c r="D82" s="40">
        <v>959132081630</v>
      </c>
      <c r="E82" s="40">
        <v>828187873256</v>
      </c>
    </row>
    <row r="83" spans="1:5" ht="15.75" hidden="1" customHeight="1">
      <c r="A83" s="52" t="s">
        <v>79</v>
      </c>
      <c r="B83" s="49">
        <v>250</v>
      </c>
      <c r="C83" s="50"/>
      <c r="D83" s="51">
        <v>0</v>
      </c>
      <c r="E83" s="51">
        <v>0</v>
      </c>
    </row>
    <row r="84" spans="1:5" ht="15.75" hidden="1" customHeight="1">
      <c r="A84" s="48" t="s">
        <v>80</v>
      </c>
      <c r="B84" s="42">
        <v>251</v>
      </c>
      <c r="C84" s="39"/>
      <c r="D84" s="43"/>
      <c r="E84" s="43"/>
    </row>
    <row r="85" spans="1:5" ht="15.75" hidden="1" customHeight="1">
      <c r="A85" s="48" t="s">
        <v>81</v>
      </c>
      <c r="B85" s="42">
        <v>252</v>
      </c>
      <c r="C85" s="39"/>
      <c r="D85" s="38">
        <v>0</v>
      </c>
      <c r="E85" s="38">
        <v>0</v>
      </c>
    </row>
    <row r="86" spans="1:5" ht="15.75" hidden="1" customHeight="1">
      <c r="A86" s="37" t="s">
        <v>82</v>
      </c>
      <c r="B86" s="42"/>
      <c r="C86" s="39"/>
      <c r="D86" s="43"/>
      <c r="E86" s="43">
        <v>0</v>
      </c>
    </row>
    <row r="87" spans="1:5" ht="15.75" hidden="1" customHeight="1">
      <c r="A87" s="37" t="s">
        <v>83</v>
      </c>
      <c r="B87" s="42"/>
      <c r="C87" s="39"/>
      <c r="D87" s="43"/>
      <c r="E87" s="43">
        <v>0</v>
      </c>
    </row>
    <row r="88" spans="1:5" ht="15.75" hidden="1" customHeight="1">
      <c r="A88" s="48" t="s">
        <v>84</v>
      </c>
      <c r="B88" s="42">
        <v>253</v>
      </c>
      <c r="C88" s="39"/>
      <c r="D88" s="43"/>
      <c r="E88" s="43">
        <v>0</v>
      </c>
    </row>
    <row r="89" spans="1:5" ht="15.75" hidden="1" customHeight="1">
      <c r="A89" s="48" t="s">
        <v>85</v>
      </c>
      <c r="B89" s="42">
        <v>254</v>
      </c>
      <c r="C89" s="39"/>
      <c r="D89" s="43"/>
      <c r="E89" s="43">
        <v>0</v>
      </c>
    </row>
    <row r="90" spans="1:5" ht="15.75" hidden="1" customHeight="1">
      <c r="A90" s="48" t="s">
        <v>18</v>
      </c>
      <c r="B90" s="42">
        <v>255</v>
      </c>
      <c r="C90" s="39"/>
      <c r="D90" s="43"/>
      <c r="E90" s="43">
        <v>0</v>
      </c>
    </row>
    <row r="91" spans="1:5" ht="15.75" customHeight="1">
      <c r="A91" s="52" t="s">
        <v>86</v>
      </c>
      <c r="B91" s="49">
        <v>260</v>
      </c>
      <c r="C91" s="50"/>
      <c r="D91" s="69">
        <v>107425510228</v>
      </c>
      <c r="E91" s="69">
        <v>111513563141</v>
      </c>
    </row>
    <row r="92" spans="1:5" ht="15.75" customHeight="1">
      <c r="A92" s="37" t="s">
        <v>87</v>
      </c>
      <c r="B92" s="38">
        <v>261</v>
      </c>
      <c r="C92" s="39" t="s">
        <v>48</v>
      </c>
      <c r="D92" s="40">
        <v>107425510228</v>
      </c>
      <c r="E92" s="40">
        <v>111513563141</v>
      </c>
    </row>
    <row r="93" spans="1:5" ht="15.75" hidden="1" customHeight="1">
      <c r="A93" s="37" t="s">
        <v>88</v>
      </c>
      <c r="B93" s="42">
        <v>262</v>
      </c>
      <c r="C93" s="39"/>
      <c r="D93" s="43"/>
      <c r="E93" s="43">
        <v>0</v>
      </c>
    </row>
    <row r="94" spans="1:5" ht="15.75" hidden="1" customHeight="1">
      <c r="A94" s="37" t="s">
        <v>89</v>
      </c>
      <c r="B94" s="42">
        <v>263</v>
      </c>
      <c r="C94" s="39"/>
      <c r="D94" s="43"/>
      <c r="E94" s="43"/>
    </row>
    <row r="95" spans="1:5" ht="15.75" customHeight="1">
      <c r="A95" s="54" t="s">
        <v>86</v>
      </c>
      <c r="B95" s="70">
        <v>268</v>
      </c>
      <c r="C95" s="56"/>
      <c r="D95" s="71"/>
      <c r="E95" s="71"/>
    </row>
    <row r="96" spans="1:5" ht="30" customHeight="1">
      <c r="A96" s="72" t="s">
        <v>90</v>
      </c>
      <c r="B96" s="73">
        <v>270</v>
      </c>
      <c r="C96" s="74"/>
      <c r="D96" s="75">
        <v>3240962982587.5562</v>
      </c>
      <c r="E96" s="75">
        <v>2648163568765</v>
      </c>
    </row>
  </sheetData>
  <mergeCells count="4">
    <mergeCell ref="A1:B1"/>
    <mergeCell ref="A2:B2"/>
    <mergeCell ref="A5:E5"/>
    <mergeCell ref="A6:E6"/>
  </mergeCells>
  <pageMargins left="0.75" right="0"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Q47"/>
  <sheetViews>
    <sheetView workbookViewId="0">
      <selection sqref="A1:XFD1048576"/>
    </sheetView>
  </sheetViews>
  <sheetFormatPr defaultRowHeight="15"/>
  <cols>
    <col min="1" max="1" width="5" style="380" customWidth="1"/>
    <col min="2" max="2" width="20.7109375" style="380" customWidth="1"/>
    <col min="3" max="3" width="15.5703125" style="380" customWidth="1"/>
    <col min="4" max="4" width="15.7109375" style="380" hidden="1" customWidth="1"/>
    <col min="5" max="5" width="13.85546875" style="380" customWidth="1"/>
    <col min="6" max="6" width="16.5703125" style="380" customWidth="1"/>
    <col min="7" max="7" width="14.7109375" style="380" customWidth="1"/>
    <col min="8" max="8" width="15.5703125" style="380" customWidth="1"/>
    <col min="9" max="9" width="12.5703125" style="380" hidden="1" customWidth="1"/>
    <col min="10" max="10" width="17.42578125" style="380" customWidth="1"/>
    <col min="11" max="11" width="0.7109375" style="380" customWidth="1"/>
    <col min="12" max="12" width="17.42578125" style="297" customWidth="1"/>
    <col min="13" max="13" width="0.7109375" style="297" hidden="1" customWidth="1"/>
    <col min="14" max="14" width="19.7109375" style="297" hidden="1" customWidth="1"/>
    <col min="15" max="15" width="10.5703125" style="297" hidden="1" customWidth="1"/>
    <col min="16" max="16" width="20.85546875" style="297" customWidth="1"/>
    <col min="17" max="17" width="19.28515625" style="297" bestFit="1" customWidth="1"/>
    <col min="18" max="256" width="9.140625" style="297"/>
    <col min="257" max="257" width="5" style="297" customWidth="1"/>
    <col min="258" max="258" width="20.7109375" style="297" customWidth="1"/>
    <col min="259" max="259" width="15.5703125" style="297" customWidth="1"/>
    <col min="260" max="260" width="0" style="297" hidden="1" customWidth="1"/>
    <col min="261" max="261" width="13.85546875" style="297" customWidth="1"/>
    <col min="262" max="262" width="16.5703125" style="297" customWidth="1"/>
    <col min="263" max="263" width="14.7109375" style="297" customWidth="1"/>
    <col min="264" max="264" width="15.5703125" style="297" customWidth="1"/>
    <col min="265" max="265" width="0" style="297" hidden="1" customWidth="1"/>
    <col min="266" max="266" width="17.42578125" style="297" customWidth="1"/>
    <col min="267" max="267" width="0.7109375" style="297" customWidth="1"/>
    <col min="268" max="268" width="17.42578125" style="297" customWidth="1"/>
    <col min="269" max="271" width="0" style="297" hidden="1" customWidth="1"/>
    <col min="272" max="272" width="20.85546875" style="297" customWidth="1"/>
    <col min="273" max="273" width="19.28515625" style="297" bestFit="1" customWidth="1"/>
    <col min="274" max="512" width="9.140625" style="297"/>
    <col min="513" max="513" width="5" style="297" customWidth="1"/>
    <col min="514" max="514" width="20.7109375" style="297" customWidth="1"/>
    <col min="515" max="515" width="15.5703125" style="297" customWidth="1"/>
    <col min="516" max="516" width="0" style="297" hidden="1" customWidth="1"/>
    <col min="517" max="517" width="13.85546875" style="297" customWidth="1"/>
    <col min="518" max="518" width="16.5703125" style="297" customWidth="1"/>
    <col min="519" max="519" width="14.7109375" style="297" customWidth="1"/>
    <col min="520" max="520" width="15.5703125" style="297" customWidth="1"/>
    <col min="521" max="521" width="0" style="297" hidden="1" customWidth="1"/>
    <col min="522" max="522" width="17.42578125" style="297" customWidth="1"/>
    <col min="523" max="523" width="0.7109375" style="297" customWidth="1"/>
    <col min="524" max="524" width="17.42578125" style="297" customWidth="1"/>
    <col min="525" max="527" width="0" style="297" hidden="1" customWidth="1"/>
    <col min="528" max="528" width="20.85546875" style="297" customWidth="1"/>
    <col min="529" max="529" width="19.28515625" style="297" bestFit="1" customWidth="1"/>
    <col min="530" max="768" width="9.140625" style="297"/>
    <col min="769" max="769" width="5" style="297" customWidth="1"/>
    <col min="770" max="770" width="20.7109375" style="297" customWidth="1"/>
    <col min="771" max="771" width="15.5703125" style="297" customWidth="1"/>
    <col min="772" max="772" width="0" style="297" hidden="1" customWidth="1"/>
    <col min="773" max="773" width="13.85546875" style="297" customWidth="1"/>
    <col min="774" max="774" width="16.5703125" style="297" customWidth="1"/>
    <col min="775" max="775" width="14.7109375" style="297" customWidth="1"/>
    <col min="776" max="776" width="15.5703125" style="297" customWidth="1"/>
    <col min="777" max="777" width="0" style="297" hidden="1" customWidth="1"/>
    <col min="778" max="778" width="17.42578125" style="297" customWidth="1"/>
    <col min="779" max="779" width="0.7109375" style="297" customWidth="1"/>
    <col min="780" max="780" width="17.42578125" style="297" customWidth="1"/>
    <col min="781" max="783" width="0" style="297" hidden="1" customWidth="1"/>
    <col min="784" max="784" width="20.85546875" style="297" customWidth="1"/>
    <col min="785" max="785" width="19.28515625" style="297" bestFit="1" customWidth="1"/>
    <col min="786" max="1024" width="9.140625" style="297"/>
    <col min="1025" max="1025" width="5" style="297" customWidth="1"/>
    <col min="1026" max="1026" width="20.7109375" style="297" customWidth="1"/>
    <col min="1027" max="1027" width="15.5703125" style="297" customWidth="1"/>
    <col min="1028" max="1028" width="0" style="297" hidden="1" customWidth="1"/>
    <col min="1029" max="1029" width="13.85546875" style="297" customWidth="1"/>
    <col min="1030" max="1030" width="16.5703125" style="297" customWidth="1"/>
    <col min="1031" max="1031" width="14.7109375" style="297" customWidth="1"/>
    <col min="1032" max="1032" width="15.5703125" style="297" customWidth="1"/>
    <col min="1033" max="1033" width="0" style="297" hidden="1" customWidth="1"/>
    <col min="1034" max="1034" width="17.42578125" style="297" customWidth="1"/>
    <col min="1035" max="1035" width="0.7109375" style="297" customWidth="1"/>
    <col min="1036" max="1036" width="17.42578125" style="297" customWidth="1"/>
    <col min="1037" max="1039" width="0" style="297" hidden="1" customWidth="1"/>
    <col min="1040" max="1040" width="20.85546875" style="297" customWidth="1"/>
    <col min="1041" max="1041" width="19.28515625" style="297" bestFit="1" customWidth="1"/>
    <col min="1042" max="1280" width="9.140625" style="297"/>
    <col min="1281" max="1281" width="5" style="297" customWidth="1"/>
    <col min="1282" max="1282" width="20.7109375" style="297" customWidth="1"/>
    <col min="1283" max="1283" width="15.5703125" style="297" customWidth="1"/>
    <col min="1284" max="1284" width="0" style="297" hidden="1" customWidth="1"/>
    <col min="1285" max="1285" width="13.85546875" style="297" customWidth="1"/>
    <col min="1286" max="1286" width="16.5703125" style="297" customWidth="1"/>
    <col min="1287" max="1287" width="14.7109375" style="297" customWidth="1"/>
    <col min="1288" max="1288" width="15.5703125" style="297" customWidth="1"/>
    <col min="1289" max="1289" width="0" style="297" hidden="1" customWidth="1"/>
    <col min="1290" max="1290" width="17.42578125" style="297" customWidth="1"/>
    <col min="1291" max="1291" width="0.7109375" style="297" customWidth="1"/>
    <col min="1292" max="1292" width="17.42578125" style="297" customWidth="1"/>
    <col min="1293" max="1295" width="0" style="297" hidden="1" customWidth="1"/>
    <col min="1296" max="1296" width="20.85546875" style="297" customWidth="1"/>
    <col min="1297" max="1297" width="19.28515625" style="297" bestFit="1" customWidth="1"/>
    <col min="1298" max="1536" width="9.140625" style="297"/>
    <col min="1537" max="1537" width="5" style="297" customWidth="1"/>
    <col min="1538" max="1538" width="20.7109375" style="297" customWidth="1"/>
    <col min="1539" max="1539" width="15.5703125" style="297" customWidth="1"/>
    <col min="1540" max="1540" width="0" style="297" hidden="1" customWidth="1"/>
    <col min="1541" max="1541" width="13.85546875" style="297" customWidth="1"/>
    <col min="1542" max="1542" width="16.5703125" style="297" customWidth="1"/>
    <col min="1543" max="1543" width="14.7109375" style="297" customWidth="1"/>
    <col min="1544" max="1544" width="15.5703125" style="297" customWidth="1"/>
    <col min="1545" max="1545" width="0" style="297" hidden="1" customWidth="1"/>
    <col min="1546" max="1546" width="17.42578125" style="297" customWidth="1"/>
    <col min="1547" max="1547" width="0.7109375" style="297" customWidth="1"/>
    <col min="1548" max="1548" width="17.42578125" style="297" customWidth="1"/>
    <col min="1549" max="1551" width="0" style="297" hidden="1" customWidth="1"/>
    <col min="1552" max="1552" width="20.85546875" style="297" customWidth="1"/>
    <col min="1553" max="1553" width="19.28515625" style="297" bestFit="1" customWidth="1"/>
    <col min="1554" max="1792" width="9.140625" style="297"/>
    <col min="1793" max="1793" width="5" style="297" customWidth="1"/>
    <col min="1794" max="1794" width="20.7109375" style="297" customWidth="1"/>
    <col min="1795" max="1795" width="15.5703125" style="297" customWidth="1"/>
    <col min="1796" max="1796" width="0" style="297" hidden="1" customWidth="1"/>
    <col min="1797" max="1797" width="13.85546875" style="297" customWidth="1"/>
    <col min="1798" max="1798" width="16.5703125" style="297" customWidth="1"/>
    <col min="1799" max="1799" width="14.7109375" style="297" customWidth="1"/>
    <col min="1800" max="1800" width="15.5703125" style="297" customWidth="1"/>
    <col min="1801" max="1801" width="0" style="297" hidden="1" customWidth="1"/>
    <col min="1802" max="1802" width="17.42578125" style="297" customWidth="1"/>
    <col min="1803" max="1803" width="0.7109375" style="297" customWidth="1"/>
    <col min="1804" max="1804" width="17.42578125" style="297" customWidth="1"/>
    <col min="1805" max="1807" width="0" style="297" hidden="1" customWidth="1"/>
    <col min="1808" max="1808" width="20.85546875" style="297" customWidth="1"/>
    <col min="1809" max="1809" width="19.28515625" style="297" bestFit="1" customWidth="1"/>
    <col min="1810" max="2048" width="9.140625" style="297"/>
    <col min="2049" max="2049" width="5" style="297" customWidth="1"/>
    <col min="2050" max="2050" width="20.7109375" style="297" customWidth="1"/>
    <col min="2051" max="2051" width="15.5703125" style="297" customWidth="1"/>
    <col min="2052" max="2052" width="0" style="297" hidden="1" customWidth="1"/>
    <col min="2053" max="2053" width="13.85546875" style="297" customWidth="1"/>
    <col min="2054" max="2054" width="16.5703125" style="297" customWidth="1"/>
    <col min="2055" max="2055" width="14.7109375" style="297" customWidth="1"/>
    <col min="2056" max="2056" width="15.5703125" style="297" customWidth="1"/>
    <col min="2057" max="2057" width="0" style="297" hidden="1" customWidth="1"/>
    <col min="2058" max="2058" width="17.42578125" style="297" customWidth="1"/>
    <col min="2059" max="2059" width="0.7109375" style="297" customWidth="1"/>
    <col min="2060" max="2060" width="17.42578125" style="297" customWidth="1"/>
    <col min="2061" max="2063" width="0" style="297" hidden="1" customWidth="1"/>
    <col min="2064" max="2064" width="20.85546875" style="297" customWidth="1"/>
    <col min="2065" max="2065" width="19.28515625" style="297" bestFit="1" customWidth="1"/>
    <col min="2066" max="2304" width="9.140625" style="297"/>
    <col min="2305" max="2305" width="5" style="297" customWidth="1"/>
    <col min="2306" max="2306" width="20.7109375" style="297" customWidth="1"/>
    <col min="2307" max="2307" width="15.5703125" style="297" customWidth="1"/>
    <col min="2308" max="2308" width="0" style="297" hidden="1" customWidth="1"/>
    <col min="2309" max="2309" width="13.85546875" style="297" customWidth="1"/>
    <col min="2310" max="2310" width="16.5703125" style="297" customWidth="1"/>
    <col min="2311" max="2311" width="14.7109375" style="297" customWidth="1"/>
    <col min="2312" max="2312" width="15.5703125" style="297" customWidth="1"/>
    <col min="2313" max="2313" width="0" style="297" hidden="1" customWidth="1"/>
    <col min="2314" max="2314" width="17.42578125" style="297" customWidth="1"/>
    <col min="2315" max="2315" width="0.7109375" style="297" customWidth="1"/>
    <col min="2316" max="2316" width="17.42578125" style="297" customWidth="1"/>
    <col min="2317" max="2319" width="0" style="297" hidden="1" customWidth="1"/>
    <col min="2320" max="2320" width="20.85546875" style="297" customWidth="1"/>
    <col min="2321" max="2321" width="19.28515625" style="297" bestFit="1" customWidth="1"/>
    <col min="2322" max="2560" width="9.140625" style="297"/>
    <col min="2561" max="2561" width="5" style="297" customWidth="1"/>
    <col min="2562" max="2562" width="20.7109375" style="297" customWidth="1"/>
    <col min="2563" max="2563" width="15.5703125" style="297" customWidth="1"/>
    <col min="2564" max="2564" width="0" style="297" hidden="1" customWidth="1"/>
    <col min="2565" max="2565" width="13.85546875" style="297" customWidth="1"/>
    <col min="2566" max="2566" width="16.5703125" style="297" customWidth="1"/>
    <col min="2567" max="2567" width="14.7109375" style="297" customWidth="1"/>
    <col min="2568" max="2568" width="15.5703125" style="297" customWidth="1"/>
    <col min="2569" max="2569" width="0" style="297" hidden="1" customWidth="1"/>
    <col min="2570" max="2570" width="17.42578125" style="297" customWidth="1"/>
    <col min="2571" max="2571" width="0.7109375" style="297" customWidth="1"/>
    <col min="2572" max="2572" width="17.42578125" style="297" customWidth="1"/>
    <col min="2573" max="2575" width="0" style="297" hidden="1" customWidth="1"/>
    <col min="2576" max="2576" width="20.85546875" style="297" customWidth="1"/>
    <col min="2577" max="2577" width="19.28515625" style="297" bestFit="1" customWidth="1"/>
    <col min="2578" max="2816" width="9.140625" style="297"/>
    <col min="2817" max="2817" width="5" style="297" customWidth="1"/>
    <col min="2818" max="2818" width="20.7109375" style="297" customWidth="1"/>
    <col min="2819" max="2819" width="15.5703125" style="297" customWidth="1"/>
    <col min="2820" max="2820" width="0" style="297" hidden="1" customWidth="1"/>
    <col min="2821" max="2821" width="13.85546875" style="297" customWidth="1"/>
    <col min="2822" max="2822" width="16.5703125" style="297" customWidth="1"/>
    <col min="2823" max="2823" width="14.7109375" style="297" customWidth="1"/>
    <col min="2824" max="2824" width="15.5703125" style="297" customWidth="1"/>
    <col min="2825" max="2825" width="0" style="297" hidden="1" customWidth="1"/>
    <col min="2826" max="2826" width="17.42578125" style="297" customWidth="1"/>
    <col min="2827" max="2827" width="0.7109375" style="297" customWidth="1"/>
    <col min="2828" max="2828" width="17.42578125" style="297" customWidth="1"/>
    <col min="2829" max="2831" width="0" style="297" hidden="1" customWidth="1"/>
    <col min="2832" max="2832" width="20.85546875" style="297" customWidth="1"/>
    <col min="2833" max="2833" width="19.28515625" style="297" bestFit="1" customWidth="1"/>
    <col min="2834" max="3072" width="9.140625" style="297"/>
    <col min="3073" max="3073" width="5" style="297" customWidth="1"/>
    <col min="3074" max="3074" width="20.7109375" style="297" customWidth="1"/>
    <col min="3075" max="3075" width="15.5703125" style="297" customWidth="1"/>
    <col min="3076" max="3076" width="0" style="297" hidden="1" customWidth="1"/>
    <col min="3077" max="3077" width="13.85546875" style="297" customWidth="1"/>
    <col min="3078" max="3078" width="16.5703125" style="297" customWidth="1"/>
    <col min="3079" max="3079" width="14.7109375" style="297" customWidth="1"/>
    <col min="3080" max="3080" width="15.5703125" style="297" customWidth="1"/>
    <col min="3081" max="3081" width="0" style="297" hidden="1" customWidth="1"/>
    <col min="3082" max="3082" width="17.42578125" style="297" customWidth="1"/>
    <col min="3083" max="3083" width="0.7109375" style="297" customWidth="1"/>
    <col min="3084" max="3084" width="17.42578125" style="297" customWidth="1"/>
    <col min="3085" max="3087" width="0" style="297" hidden="1" customWidth="1"/>
    <col min="3088" max="3088" width="20.85546875" style="297" customWidth="1"/>
    <col min="3089" max="3089" width="19.28515625" style="297" bestFit="1" customWidth="1"/>
    <col min="3090" max="3328" width="9.140625" style="297"/>
    <col min="3329" max="3329" width="5" style="297" customWidth="1"/>
    <col min="3330" max="3330" width="20.7109375" style="297" customWidth="1"/>
    <col min="3331" max="3331" width="15.5703125" style="297" customWidth="1"/>
    <col min="3332" max="3332" width="0" style="297" hidden="1" customWidth="1"/>
    <col min="3333" max="3333" width="13.85546875" style="297" customWidth="1"/>
    <col min="3334" max="3334" width="16.5703125" style="297" customWidth="1"/>
    <col min="3335" max="3335" width="14.7109375" style="297" customWidth="1"/>
    <col min="3336" max="3336" width="15.5703125" style="297" customWidth="1"/>
    <col min="3337" max="3337" width="0" style="297" hidden="1" customWidth="1"/>
    <col min="3338" max="3338" width="17.42578125" style="297" customWidth="1"/>
    <col min="3339" max="3339" width="0.7109375" style="297" customWidth="1"/>
    <col min="3340" max="3340" width="17.42578125" style="297" customWidth="1"/>
    <col min="3341" max="3343" width="0" style="297" hidden="1" customWidth="1"/>
    <col min="3344" max="3344" width="20.85546875" style="297" customWidth="1"/>
    <col min="3345" max="3345" width="19.28515625" style="297" bestFit="1" customWidth="1"/>
    <col min="3346" max="3584" width="9.140625" style="297"/>
    <col min="3585" max="3585" width="5" style="297" customWidth="1"/>
    <col min="3586" max="3586" width="20.7109375" style="297" customWidth="1"/>
    <col min="3587" max="3587" width="15.5703125" style="297" customWidth="1"/>
    <col min="3588" max="3588" width="0" style="297" hidden="1" customWidth="1"/>
    <col min="3589" max="3589" width="13.85546875" style="297" customWidth="1"/>
    <col min="3590" max="3590" width="16.5703125" style="297" customWidth="1"/>
    <col min="3591" max="3591" width="14.7109375" style="297" customWidth="1"/>
    <col min="3592" max="3592" width="15.5703125" style="297" customWidth="1"/>
    <col min="3593" max="3593" width="0" style="297" hidden="1" customWidth="1"/>
    <col min="3594" max="3594" width="17.42578125" style="297" customWidth="1"/>
    <col min="3595" max="3595" width="0.7109375" style="297" customWidth="1"/>
    <col min="3596" max="3596" width="17.42578125" style="297" customWidth="1"/>
    <col min="3597" max="3599" width="0" style="297" hidden="1" customWidth="1"/>
    <col min="3600" max="3600" width="20.85546875" style="297" customWidth="1"/>
    <col min="3601" max="3601" width="19.28515625" style="297" bestFit="1" customWidth="1"/>
    <col min="3602" max="3840" width="9.140625" style="297"/>
    <col min="3841" max="3841" width="5" style="297" customWidth="1"/>
    <col min="3842" max="3842" width="20.7109375" style="297" customWidth="1"/>
    <col min="3843" max="3843" width="15.5703125" style="297" customWidth="1"/>
    <col min="3844" max="3844" width="0" style="297" hidden="1" customWidth="1"/>
    <col min="3845" max="3845" width="13.85546875" style="297" customWidth="1"/>
    <col min="3846" max="3846" width="16.5703125" style="297" customWidth="1"/>
    <col min="3847" max="3847" width="14.7109375" style="297" customWidth="1"/>
    <col min="3848" max="3848" width="15.5703125" style="297" customWidth="1"/>
    <col min="3849" max="3849" width="0" style="297" hidden="1" customWidth="1"/>
    <col min="3850" max="3850" width="17.42578125" style="297" customWidth="1"/>
    <col min="3851" max="3851" width="0.7109375" style="297" customWidth="1"/>
    <col min="3852" max="3852" width="17.42578125" style="297" customWidth="1"/>
    <col min="3853" max="3855" width="0" style="297" hidden="1" customWidth="1"/>
    <col min="3856" max="3856" width="20.85546875" style="297" customWidth="1"/>
    <col min="3857" max="3857" width="19.28515625" style="297" bestFit="1" customWidth="1"/>
    <col min="3858" max="4096" width="9.140625" style="297"/>
    <col min="4097" max="4097" width="5" style="297" customWidth="1"/>
    <col min="4098" max="4098" width="20.7109375" style="297" customWidth="1"/>
    <col min="4099" max="4099" width="15.5703125" style="297" customWidth="1"/>
    <col min="4100" max="4100" width="0" style="297" hidden="1" customWidth="1"/>
    <col min="4101" max="4101" width="13.85546875" style="297" customWidth="1"/>
    <col min="4102" max="4102" width="16.5703125" style="297" customWidth="1"/>
    <col min="4103" max="4103" width="14.7109375" style="297" customWidth="1"/>
    <col min="4104" max="4104" width="15.5703125" style="297" customWidth="1"/>
    <col min="4105" max="4105" width="0" style="297" hidden="1" customWidth="1"/>
    <col min="4106" max="4106" width="17.42578125" style="297" customWidth="1"/>
    <col min="4107" max="4107" width="0.7109375" style="297" customWidth="1"/>
    <col min="4108" max="4108" width="17.42578125" style="297" customWidth="1"/>
    <col min="4109" max="4111" width="0" style="297" hidden="1" customWidth="1"/>
    <col min="4112" max="4112" width="20.85546875" style="297" customWidth="1"/>
    <col min="4113" max="4113" width="19.28515625" style="297" bestFit="1" customWidth="1"/>
    <col min="4114" max="4352" width="9.140625" style="297"/>
    <col min="4353" max="4353" width="5" style="297" customWidth="1"/>
    <col min="4354" max="4354" width="20.7109375" style="297" customWidth="1"/>
    <col min="4355" max="4355" width="15.5703125" style="297" customWidth="1"/>
    <col min="4356" max="4356" width="0" style="297" hidden="1" customWidth="1"/>
    <col min="4357" max="4357" width="13.85546875" style="297" customWidth="1"/>
    <col min="4358" max="4358" width="16.5703125" style="297" customWidth="1"/>
    <col min="4359" max="4359" width="14.7109375" style="297" customWidth="1"/>
    <col min="4360" max="4360" width="15.5703125" style="297" customWidth="1"/>
    <col min="4361" max="4361" width="0" style="297" hidden="1" customWidth="1"/>
    <col min="4362" max="4362" width="17.42578125" style="297" customWidth="1"/>
    <col min="4363" max="4363" width="0.7109375" style="297" customWidth="1"/>
    <col min="4364" max="4364" width="17.42578125" style="297" customWidth="1"/>
    <col min="4365" max="4367" width="0" style="297" hidden="1" customWidth="1"/>
    <col min="4368" max="4368" width="20.85546875" style="297" customWidth="1"/>
    <col min="4369" max="4369" width="19.28515625" style="297" bestFit="1" customWidth="1"/>
    <col min="4370" max="4608" width="9.140625" style="297"/>
    <col min="4609" max="4609" width="5" style="297" customWidth="1"/>
    <col min="4610" max="4610" width="20.7109375" style="297" customWidth="1"/>
    <col min="4611" max="4611" width="15.5703125" style="297" customWidth="1"/>
    <col min="4612" max="4612" width="0" style="297" hidden="1" customWidth="1"/>
    <col min="4613" max="4613" width="13.85546875" style="297" customWidth="1"/>
    <col min="4614" max="4614" width="16.5703125" style="297" customWidth="1"/>
    <col min="4615" max="4615" width="14.7109375" style="297" customWidth="1"/>
    <col min="4616" max="4616" width="15.5703125" style="297" customWidth="1"/>
    <col min="4617" max="4617" width="0" style="297" hidden="1" customWidth="1"/>
    <col min="4618" max="4618" width="17.42578125" style="297" customWidth="1"/>
    <col min="4619" max="4619" width="0.7109375" style="297" customWidth="1"/>
    <col min="4620" max="4620" width="17.42578125" style="297" customWidth="1"/>
    <col min="4621" max="4623" width="0" style="297" hidden="1" customWidth="1"/>
    <col min="4624" max="4624" width="20.85546875" style="297" customWidth="1"/>
    <col min="4625" max="4625" width="19.28515625" style="297" bestFit="1" customWidth="1"/>
    <col min="4626" max="4864" width="9.140625" style="297"/>
    <col min="4865" max="4865" width="5" style="297" customWidth="1"/>
    <col min="4866" max="4866" width="20.7109375" style="297" customWidth="1"/>
    <col min="4867" max="4867" width="15.5703125" style="297" customWidth="1"/>
    <col min="4868" max="4868" width="0" style="297" hidden="1" customWidth="1"/>
    <col min="4869" max="4869" width="13.85546875" style="297" customWidth="1"/>
    <col min="4870" max="4870" width="16.5703125" style="297" customWidth="1"/>
    <col min="4871" max="4871" width="14.7109375" style="297" customWidth="1"/>
    <col min="4872" max="4872" width="15.5703125" style="297" customWidth="1"/>
    <col min="4873" max="4873" width="0" style="297" hidden="1" customWidth="1"/>
    <col min="4874" max="4874" width="17.42578125" style="297" customWidth="1"/>
    <col min="4875" max="4875" width="0.7109375" style="297" customWidth="1"/>
    <col min="4876" max="4876" width="17.42578125" style="297" customWidth="1"/>
    <col min="4877" max="4879" width="0" style="297" hidden="1" customWidth="1"/>
    <col min="4880" max="4880" width="20.85546875" style="297" customWidth="1"/>
    <col min="4881" max="4881" width="19.28515625" style="297" bestFit="1" customWidth="1"/>
    <col min="4882" max="5120" width="9.140625" style="297"/>
    <col min="5121" max="5121" width="5" style="297" customWidth="1"/>
    <col min="5122" max="5122" width="20.7109375" style="297" customWidth="1"/>
    <col min="5123" max="5123" width="15.5703125" style="297" customWidth="1"/>
    <col min="5124" max="5124" width="0" style="297" hidden="1" customWidth="1"/>
    <col min="5125" max="5125" width="13.85546875" style="297" customWidth="1"/>
    <col min="5126" max="5126" width="16.5703125" style="297" customWidth="1"/>
    <col min="5127" max="5127" width="14.7109375" style="297" customWidth="1"/>
    <col min="5128" max="5128" width="15.5703125" style="297" customWidth="1"/>
    <col min="5129" max="5129" width="0" style="297" hidden="1" customWidth="1"/>
    <col min="5130" max="5130" width="17.42578125" style="297" customWidth="1"/>
    <col min="5131" max="5131" width="0.7109375" style="297" customWidth="1"/>
    <col min="5132" max="5132" width="17.42578125" style="297" customWidth="1"/>
    <col min="5133" max="5135" width="0" style="297" hidden="1" customWidth="1"/>
    <col min="5136" max="5136" width="20.85546875" style="297" customWidth="1"/>
    <col min="5137" max="5137" width="19.28515625" style="297" bestFit="1" customWidth="1"/>
    <col min="5138" max="5376" width="9.140625" style="297"/>
    <col min="5377" max="5377" width="5" style="297" customWidth="1"/>
    <col min="5378" max="5378" width="20.7109375" style="297" customWidth="1"/>
    <col min="5379" max="5379" width="15.5703125" style="297" customWidth="1"/>
    <col min="5380" max="5380" width="0" style="297" hidden="1" customWidth="1"/>
    <col min="5381" max="5381" width="13.85546875" style="297" customWidth="1"/>
    <col min="5382" max="5382" width="16.5703125" style="297" customWidth="1"/>
    <col min="5383" max="5383" width="14.7109375" style="297" customWidth="1"/>
    <col min="5384" max="5384" width="15.5703125" style="297" customWidth="1"/>
    <col min="5385" max="5385" width="0" style="297" hidden="1" customWidth="1"/>
    <col min="5386" max="5386" width="17.42578125" style="297" customWidth="1"/>
    <col min="5387" max="5387" width="0.7109375" style="297" customWidth="1"/>
    <col min="5388" max="5388" width="17.42578125" style="297" customWidth="1"/>
    <col min="5389" max="5391" width="0" style="297" hidden="1" customWidth="1"/>
    <col min="5392" max="5392" width="20.85546875" style="297" customWidth="1"/>
    <col min="5393" max="5393" width="19.28515625" style="297" bestFit="1" customWidth="1"/>
    <col min="5394" max="5632" width="9.140625" style="297"/>
    <col min="5633" max="5633" width="5" style="297" customWidth="1"/>
    <col min="5634" max="5634" width="20.7109375" style="297" customWidth="1"/>
    <col min="5635" max="5635" width="15.5703125" style="297" customWidth="1"/>
    <col min="5636" max="5636" width="0" style="297" hidden="1" customWidth="1"/>
    <col min="5637" max="5637" width="13.85546875" style="297" customWidth="1"/>
    <col min="5638" max="5638" width="16.5703125" style="297" customWidth="1"/>
    <col min="5639" max="5639" width="14.7109375" style="297" customWidth="1"/>
    <col min="5640" max="5640" width="15.5703125" style="297" customWidth="1"/>
    <col min="5641" max="5641" width="0" style="297" hidden="1" customWidth="1"/>
    <col min="5642" max="5642" width="17.42578125" style="297" customWidth="1"/>
    <col min="5643" max="5643" width="0.7109375" style="297" customWidth="1"/>
    <col min="5644" max="5644" width="17.42578125" style="297" customWidth="1"/>
    <col min="5645" max="5647" width="0" style="297" hidden="1" customWidth="1"/>
    <col min="5648" max="5648" width="20.85546875" style="297" customWidth="1"/>
    <col min="5649" max="5649" width="19.28515625" style="297" bestFit="1" customWidth="1"/>
    <col min="5650" max="5888" width="9.140625" style="297"/>
    <col min="5889" max="5889" width="5" style="297" customWidth="1"/>
    <col min="5890" max="5890" width="20.7109375" style="297" customWidth="1"/>
    <col min="5891" max="5891" width="15.5703125" style="297" customWidth="1"/>
    <col min="5892" max="5892" width="0" style="297" hidden="1" customWidth="1"/>
    <col min="5893" max="5893" width="13.85546875" style="297" customWidth="1"/>
    <col min="5894" max="5894" width="16.5703125" style="297" customWidth="1"/>
    <col min="5895" max="5895" width="14.7109375" style="297" customWidth="1"/>
    <col min="5896" max="5896" width="15.5703125" style="297" customWidth="1"/>
    <col min="5897" max="5897" width="0" style="297" hidden="1" customWidth="1"/>
    <col min="5898" max="5898" width="17.42578125" style="297" customWidth="1"/>
    <col min="5899" max="5899" width="0.7109375" style="297" customWidth="1"/>
    <col min="5900" max="5900" width="17.42578125" style="297" customWidth="1"/>
    <col min="5901" max="5903" width="0" style="297" hidden="1" customWidth="1"/>
    <col min="5904" max="5904" width="20.85546875" style="297" customWidth="1"/>
    <col min="5905" max="5905" width="19.28515625" style="297" bestFit="1" customWidth="1"/>
    <col min="5906" max="6144" width="9.140625" style="297"/>
    <col min="6145" max="6145" width="5" style="297" customWidth="1"/>
    <col min="6146" max="6146" width="20.7109375" style="297" customWidth="1"/>
    <col min="6147" max="6147" width="15.5703125" style="297" customWidth="1"/>
    <col min="6148" max="6148" width="0" style="297" hidden="1" customWidth="1"/>
    <col min="6149" max="6149" width="13.85546875" style="297" customWidth="1"/>
    <col min="6150" max="6150" width="16.5703125" style="297" customWidth="1"/>
    <col min="6151" max="6151" width="14.7109375" style="297" customWidth="1"/>
    <col min="6152" max="6152" width="15.5703125" style="297" customWidth="1"/>
    <col min="6153" max="6153" width="0" style="297" hidden="1" customWidth="1"/>
    <col min="6154" max="6154" width="17.42578125" style="297" customWidth="1"/>
    <col min="6155" max="6155" width="0.7109375" style="297" customWidth="1"/>
    <col min="6156" max="6156" width="17.42578125" style="297" customWidth="1"/>
    <col min="6157" max="6159" width="0" style="297" hidden="1" customWidth="1"/>
    <col min="6160" max="6160" width="20.85546875" style="297" customWidth="1"/>
    <col min="6161" max="6161" width="19.28515625" style="297" bestFit="1" customWidth="1"/>
    <col min="6162" max="6400" width="9.140625" style="297"/>
    <col min="6401" max="6401" width="5" style="297" customWidth="1"/>
    <col min="6402" max="6402" width="20.7109375" style="297" customWidth="1"/>
    <col min="6403" max="6403" width="15.5703125" style="297" customWidth="1"/>
    <col min="6404" max="6404" width="0" style="297" hidden="1" customWidth="1"/>
    <col min="6405" max="6405" width="13.85546875" style="297" customWidth="1"/>
    <col min="6406" max="6406" width="16.5703125" style="297" customWidth="1"/>
    <col min="6407" max="6407" width="14.7109375" style="297" customWidth="1"/>
    <col min="6408" max="6408" width="15.5703125" style="297" customWidth="1"/>
    <col min="6409" max="6409" width="0" style="297" hidden="1" customWidth="1"/>
    <col min="6410" max="6410" width="17.42578125" style="297" customWidth="1"/>
    <col min="6411" max="6411" width="0.7109375" style="297" customWidth="1"/>
    <col min="6412" max="6412" width="17.42578125" style="297" customWidth="1"/>
    <col min="6413" max="6415" width="0" style="297" hidden="1" customWidth="1"/>
    <col min="6416" max="6416" width="20.85546875" style="297" customWidth="1"/>
    <col min="6417" max="6417" width="19.28515625" style="297" bestFit="1" customWidth="1"/>
    <col min="6418" max="6656" width="9.140625" style="297"/>
    <col min="6657" max="6657" width="5" style="297" customWidth="1"/>
    <col min="6658" max="6658" width="20.7109375" style="297" customWidth="1"/>
    <col min="6659" max="6659" width="15.5703125" style="297" customWidth="1"/>
    <col min="6660" max="6660" width="0" style="297" hidden="1" customWidth="1"/>
    <col min="6661" max="6661" width="13.85546875" style="297" customWidth="1"/>
    <col min="6662" max="6662" width="16.5703125" style="297" customWidth="1"/>
    <col min="6663" max="6663" width="14.7109375" style="297" customWidth="1"/>
    <col min="6664" max="6664" width="15.5703125" style="297" customWidth="1"/>
    <col min="6665" max="6665" width="0" style="297" hidden="1" customWidth="1"/>
    <col min="6666" max="6666" width="17.42578125" style="297" customWidth="1"/>
    <col min="6667" max="6667" width="0.7109375" style="297" customWidth="1"/>
    <col min="6668" max="6668" width="17.42578125" style="297" customWidth="1"/>
    <col min="6669" max="6671" width="0" style="297" hidden="1" customWidth="1"/>
    <col min="6672" max="6672" width="20.85546875" style="297" customWidth="1"/>
    <col min="6673" max="6673" width="19.28515625" style="297" bestFit="1" customWidth="1"/>
    <col min="6674" max="6912" width="9.140625" style="297"/>
    <col min="6913" max="6913" width="5" style="297" customWidth="1"/>
    <col min="6914" max="6914" width="20.7109375" style="297" customWidth="1"/>
    <col min="6915" max="6915" width="15.5703125" style="297" customWidth="1"/>
    <col min="6916" max="6916" width="0" style="297" hidden="1" customWidth="1"/>
    <col min="6917" max="6917" width="13.85546875" style="297" customWidth="1"/>
    <col min="6918" max="6918" width="16.5703125" style="297" customWidth="1"/>
    <col min="6919" max="6919" width="14.7109375" style="297" customWidth="1"/>
    <col min="6920" max="6920" width="15.5703125" style="297" customWidth="1"/>
    <col min="6921" max="6921" width="0" style="297" hidden="1" customWidth="1"/>
    <col min="6922" max="6922" width="17.42578125" style="297" customWidth="1"/>
    <col min="6923" max="6923" width="0.7109375" style="297" customWidth="1"/>
    <col min="6924" max="6924" width="17.42578125" style="297" customWidth="1"/>
    <col min="6925" max="6927" width="0" style="297" hidden="1" customWidth="1"/>
    <col min="6928" max="6928" width="20.85546875" style="297" customWidth="1"/>
    <col min="6929" max="6929" width="19.28515625" style="297" bestFit="1" customWidth="1"/>
    <col min="6930" max="7168" width="9.140625" style="297"/>
    <col min="7169" max="7169" width="5" style="297" customWidth="1"/>
    <col min="7170" max="7170" width="20.7109375" style="297" customWidth="1"/>
    <col min="7171" max="7171" width="15.5703125" style="297" customWidth="1"/>
    <col min="7172" max="7172" width="0" style="297" hidden="1" customWidth="1"/>
    <col min="7173" max="7173" width="13.85546875" style="297" customWidth="1"/>
    <col min="7174" max="7174" width="16.5703125" style="297" customWidth="1"/>
    <col min="7175" max="7175" width="14.7109375" style="297" customWidth="1"/>
    <col min="7176" max="7176" width="15.5703125" style="297" customWidth="1"/>
    <col min="7177" max="7177" width="0" style="297" hidden="1" customWidth="1"/>
    <col min="7178" max="7178" width="17.42578125" style="297" customWidth="1"/>
    <col min="7179" max="7179" width="0.7109375" style="297" customWidth="1"/>
    <col min="7180" max="7180" width="17.42578125" style="297" customWidth="1"/>
    <col min="7181" max="7183" width="0" style="297" hidden="1" customWidth="1"/>
    <col min="7184" max="7184" width="20.85546875" style="297" customWidth="1"/>
    <col min="7185" max="7185" width="19.28515625" style="297" bestFit="1" customWidth="1"/>
    <col min="7186" max="7424" width="9.140625" style="297"/>
    <col min="7425" max="7425" width="5" style="297" customWidth="1"/>
    <col min="7426" max="7426" width="20.7109375" style="297" customWidth="1"/>
    <col min="7427" max="7427" width="15.5703125" style="297" customWidth="1"/>
    <col min="7428" max="7428" width="0" style="297" hidden="1" customWidth="1"/>
    <col min="7429" max="7429" width="13.85546875" style="297" customWidth="1"/>
    <col min="7430" max="7430" width="16.5703125" style="297" customWidth="1"/>
    <col min="7431" max="7431" width="14.7109375" style="297" customWidth="1"/>
    <col min="7432" max="7432" width="15.5703125" style="297" customWidth="1"/>
    <col min="7433" max="7433" width="0" style="297" hidden="1" customWidth="1"/>
    <col min="7434" max="7434" width="17.42578125" style="297" customWidth="1"/>
    <col min="7435" max="7435" width="0.7109375" style="297" customWidth="1"/>
    <col min="7436" max="7436" width="17.42578125" style="297" customWidth="1"/>
    <col min="7437" max="7439" width="0" style="297" hidden="1" customWidth="1"/>
    <col min="7440" max="7440" width="20.85546875" style="297" customWidth="1"/>
    <col min="7441" max="7441" width="19.28515625" style="297" bestFit="1" customWidth="1"/>
    <col min="7442" max="7680" width="9.140625" style="297"/>
    <col min="7681" max="7681" width="5" style="297" customWidth="1"/>
    <col min="7682" max="7682" width="20.7109375" style="297" customWidth="1"/>
    <col min="7683" max="7683" width="15.5703125" style="297" customWidth="1"/>
    <col min="7684" max="7684" width="0" style="297" hidden="1" customWidth="1"/>
    <col min="7685" max="7685" width="13.85546875" style="297" customWidth="1"/>
    <col min="7686" max="7686" width="16.5703125" style="297" customWidth="1"/>
    <col min="7687" max="7687" width="14.7109375" style="297" customWidth="1"/>
    <col min="7688" max="7688" width="15.5703125" style="297" customWidth="1"/>
    <col min="7689" max="7689" width="0" style="297" hidden="1" customWidth="1"/>
    <col min="7690" max="7690" width="17.42578125" style="297" customWidth="1"/>
    <col min="7691" max="7691" width="0.7109375" style="297" customWidth="1"/>
    <col min="7692" max="7692" width="17.42578125" style="297" customWidth="1"/>
    <col min="7693" max="7695" width="0" style="297" hidden="1" customWidth="1"/>
    <col min="7696" max="7696" width="20.85546875" style="297" customWidth="1"/>
    <col min="7697" max="7697" width="19.28515625" style="297" bestFit="1" customWidth="1"/>
    <col min="7698" max="7936" width="9.140625" style="297"/>
    <col min="7937" max="7937" width="5" style="297" customWidth="1"/>
    <col min="7938" max="7938" width="20.7109375" style="297" customWidth="1"/>
    <col min="7939" max="7939" width="15.5703125" style="297" customWidth="1"/>
    <col min="7940" max="7940" width="0" style="297" hidden="1" customWidth="1"/>
    <col min="7941" max="7941" width="13.85546875" style="297" customWidth="1"/>
    <col min="7942" max="7942" width="16.5703125" style="297" customWidth="1"/>
    <col min="7943" max="7943" width="14.7109375" style="297" customWidth="1"/>
    <col min="7944" max="7944" width="15.5703125" style="297" customWidth="1"/>
    <col min="7945" max="7945" width="0" style="297" hidden="1" customWidth="1"/>
    <col min="7946" max="7946" width="17.42578125" style="297" customWidth="1"/>
    <col min="7947" max="7947" width="0.7109375" style="297" customWidth="1"/>
    <col min="7948" max="7948" width="17.42578125" style="297" customWidth="1"/>
    <col min="7949" max="7951" width="0" style="297" hidden="1" customWidth="1"/>
    <col min="7952" max="7952" width="20.85546875" style="297" customWidth="1"/>
    <col min="7953" max="7953" width="19.28515625" style="297" bestFit="1" customWidth="1"/>
    <col min="7954" max="8192" width="9.140625" style="297"/>
    <col min="8193" max="8193" width="5" style="297" customWidth="1"/>
    <col min="8194" max="8194" width="20.7109375" style="297" customWidth="1"/>
    <col min="8195" max="8195" width="15.5703125" style="297" customWidth="1"/>
    <col min="8196" max="8196" width="0" style="297" hidden="1" customWidth="1"/>
    <col min="8197" max="8197" width="13.85546875" style="297" customWidth="1"/>
    <col min="8198" max="8198" width="16.5703125" style="297" customWidth="1"/>
    <col min="8199" max="8199" width="14.7109375" style="297" customWidth="1"/>
    <col min="8200" max="8200" width="15.5703125" style="297" customWidth="1"/>
    <col min="8201" max="8201" width="0" style="297" hidden="1" customWidth="1"/>
    <col min="8202" max="8202" width="17.42578125" style="297" customWidth="1"/>
    <col min="8203" max="8203" width="0.7109375" style="297" customWidth="1"/>
    <col min="8204" max="8204" width="17.42578125" style="297" customWidth="1"/>
    <col min="8205" max="8207" width="0" style="297" hidden="1" customWidth="1"/>
    <col min="8208" max="8208" width="20.85546875" style="297" customWidth="1"/>
    <col min="8209" max="8209" width="19.28515625" style="297" bestFit="1" customWidth="1"/>
    <col min="8210" max="8448" width="9.140625" style="297"/>
    <col min="8449" max="8449" width="5" style="297" customWidth="1"/>
    <col min="8450" max="8450" width="20.7109375" style="297" customWidth="1"/>
    <col min="8451" max="8451" width="15.5703125" style="297" customWidth="1"/>
    <col min="8452" max="8452" width="0" style="297" hidden="1" customWidth="1"/>
    <col min="8453" max="8453" width="13.85546875" style="297" customWidth="1"/>
    <col min="8454" max="8454" width="16.5703125" style="297" customWidth="1"/>
    <col min="8455" max="8455" width="14.7109375" style="297" customWidth="1"/>
    <col min="8456" max="8456" width="15.5703125" style="297" customWidth="1"/>
    <col min="8457" max="8457" width="0" style="297" hidden="1" customWidth="1"/>
    <col min="8458" max="8458" width="17.42578125" style="297" customWidth="1"/>
    <col min="8459" max="8459" width="0.7109375" style="297" customWidth="1"/>
    <col min="8460" max="8460" width="17.42578125" style="297" customWidth="1"/>
    <col min="8461" max="8463" width="0" style="297" hidden="1" customWidth="1"/>
    <col min="8464" max="8464" width="20.85546875" style="297" customWidth="1"/>
    <col min="8465" max="8465" width="19.28515625" style="297" bestFit="1" customWidth="1"/>
    <col min="8466" max="8704" width="9.140625" style="297"/>
    <col min="8705" max="8705" width="5" style="297" customWidth="1"/>
    <col min="8706" max="8706" width="20.7109375" style="297" customWidth="1"/>
    <col min="8707" max="8707" width="15.5703125" style="297" customWidth="1"/>
    <col min="8708" max="8708" width="0" style="297" hidden="1" customWidth="1"/>
    <col min="8709" max="8709" width="13.85546875" style="297" customWidth="1"/>
    <col min="8710" max="8710" width="16.5703125" style="297" customWidth="1"/>
    <col min="8711" max="8711" width="14.7109375" style="297" customWidth="1"/>
    <col min="8712" max="8712" width="15.5703125" style="297" customWidth="1"/>
    <col min="8713" max="8713" width="0" style="297" hidden="1" customWidth="1"/>
    <col min="8714" max="8714" width="17.42578125" style="297" customWidth="1"/>
    <col min="8715" max="8715" width="0.7109375" style="297" customWidth="1"/>
    <col min="8716" max="8716" width="17.42578125" style="297" customWidth="1"/>
    <col min="8717" max="8719" width="0" style="297" hidden="1" customWidth="1"/>
    <col min="8720" max="8720" width="20.85546875" style="297" customWidth="1"/>
    <col min="8721" max="8721" width="19.28515625" style="297" bestFit="1" customWidth="1"/>
    <col min="8722" max="8960" width="9.140625" style="297"/>
    <col min="8961" max="8961" width="5" style="297" customWidth="1"/>
    <col min="8962" max="8962" width="20.7109375" style="297" customWidth="1"/>
    <col min="8963" max="8963" width="15.5703125" style="297" customWidth="1"/>
    <col min="8964" max="8964" width="0" style="297" hidden="1" customWidth="1"/>
    <col min="8965" max="8965" width="13.85546875" style="297" customWidth="1"/>
    <col min="8966" max="8966" width="16.5703125" style="297" customWidth="1"/>
    <col min="8967" max="8967" width="14.7109375" style="297" customWidth="1"/>
    <col min="8968" max="8968" width="15.5703125" style="297" customWidth="1"/>
    <col min="8969" max="8969" width="0" style="297" hidden="1" customWidth="1"/>
    <col min="8970" max="8970" width="17.42578125" style="297" customWidth="1"/>
    <col min="8971" max="8971" width="0.7109375" style="297" customWidth="1"/>
    <col min="8972" max="8972" width="17.42578125" style="297" customWidth="1"/>
    <col min="8973" max="8975" width="0" style="297" hidden="1" customWidth="1"/>
    <col min="8976" max="8976" width="20.85546875" style="297" customWidth="1"/>
    <col min="8977" max="8977" width="19.28515625" style="297" bestFit="1" customWidth="1"/>
    <col min="8978" max="9216" width="9.140625" style="297"/>
    <col min="9217" max="9217" width="5" style="297" customWidth="1"/>
    <col min="9218" max="9218" width="20.7109375" style="297" customWidth="1"/>
    <col min="9219" max="9219" width="15.5703125" style="297" customWidth="1"/>
    <col min="9220" max="9220" width="0" style="297" hidden="1" customWidth="1"/>
    <col min="9221" max="9221" width="13.85546875" style="297" customWidth="1"/>
    <col min="9222" max="9222" width="16.5703125" style="297" customWidth="1"/>
    <col min="9223" max="9223" width="14.7109375" style="297" customWidth="1"/>
    <col min="9224" max="9224" width="15.5703125" style="297" customWidth="1"/>
    <col min="9225" max="9225" width="0" style="297" hidden="1" customWidth="1"/>
    <col min="9226" max="9226" width="17.42578125" style="297" customWidth="1"/>
    <col min="9227" max="9227" width="0.7109375" style="297" customWidth="1"/>
    <col min="9228" max="9228" width="17.42578125" style="297" customWidth="1"/>
    <col min="9229" max="9231" width="0" style="297" hidden="1" customWidth="1"/>
    <col min="9232" max="9232" width="20.85546875" style="297" customWidth="1"/>
    <col min="9233" max="9233" width="19.28515625" style="297" bestFit="1" customWidth="1"/>
    <col min="9234" max="9472" width="9.140625" style="297"/>
    <col min="9473" max="9473" width="5" style="297" customWidth="1"/>
    <col min="9474" max="9474" width="20.7109375" style="297" customWidth="1"/>
    <col min="9475" max="9475" width="15.5703125" style="297" customWidth="1"/>
    <col min="9476" max="9476" width="0" style="297" hidden="1" customWidth="1"/>
    <col min="9477" max="9477" width="13.85546875" style="297" customWidth="1"/>
    <col min="9478" max="9478" width="16.5703125" style="297" customWidth="1"/>
    <col min="9479" max="9479" width="14.7109375" style="297" customWidth="1"/>
    <col min="9480" max="9480" width="15.5703125" style="297" customWidth="1"/>
    <col min="9481" max="9481" width="0" style="297" hidden="1" customWidth="1"/>
    <col min="9482" max="9482" width="17.42578125" style="297" customWidth="1"/>
    <col min="9483" max="9483" width="0.7109375" style="297" customWidth="1"/>
    <col min="9484" max="9484" width="17.42578125" style="297" customWidth="1"/>
    <col min="9485" max="9487" width="0" style="297" hidden="1" customWidth="1"/>
    <col min="9488" max="9488" width="20.85546875" style="297" customWidth="1"/>
    <col min="9489" max="9489" width="19.28515625" style="297" bestFit="1" customWidth="1"/>
    <col min="9490" max="9728" width="9.140625" style="297"/>
    <col min="9729" max="9729" width="5" style="297" customWidth="1"/>
    <col min="9730" max="9730" width="20.7109375" style="297" customWidth="1"/>
    <col min="9731" max="9731" width="15.5703125" style="297" customWidth="1"/>
    <col min="9732" max="9732" width="0" style="297" hidden="1" customWidth="1"/>
    <col min="9733" max="9733" width="13.85546875" style="297" customWidth="1"/>
    <col min="9734" max="9734" width="16.5703125" style="297" customWidth="1"/>
    <col min="9735" max="9735" width="14.7109375" style="297" customWidth="1"/>
    <col min="9736" max="9736" width="15.5703125" style="297" customWidth="1"/>
    <col min="9737" max="9737" width="0" style="297" hidden="1" customWidth="1"/>
    <col min="9738" max="9738" width="17.42578125" style="297" customWidth="1"/>
    <col min="9739" max="9739" width="0.7109375" style="297" customWidth="1"/>
    <col min="9740" max="9740" width="17.42578125" style="297" customWidth="1"/>
    <col min="9741" max="9743" width="0" style="297" hidden="1" customWidth="1"/>
    <col min="9744" max="9744" width="20.85546875" style="297" customWidth="1"/>
    <col min="9745" max="9745" width="19.28515625" style="297" bestFit="1" customWidth="1"/>
    <col min="9746" max="9984" width="9.140625" style="297"/>
    <col min="9985" max="9985" width="5" style="297" customWidth="1"/>
    <col min="9986" max="9986" width="20.7109375" style="297" customWidth="1"/>
    <col min="9987" max="9987" width="15.5703125" style="297" customWidth="1"/>
    <col min="9988" max="9988" width="0" style="297" hidden="1" customWidth="1"/>
    <col min="9989" max="9989" width="13.85546875" style="297" customWidth="1"/>
    <col min="9990" max="9990" width="16.5703125" style="297" customWidth="1"/>
    <col min="9991" max="9991" width="14.7109375" style="297" customWidth="1"/>
    <col min="9992" max="9992" width="15.5703125" style="297" customWidth="1"/>
    <col min="9993" max="9993" width="0" style="297" hidden="1" customWidth="1"/>
    <col min="9994" max="9994" width="17.42578125" style="297" customWidth="1"/>
    <col min="9995" max="9995" width="0.7109375" style="297" customWidth="1"/>
    <col min="9996" max="9996" width="17.42578125" style="297" customWidth="1"/>
    <col min="9997" max="9999" width="0" style="297" hidden="1" customWidth="1"/>
    <col min="10000" max="10000" width="20.85546875" style="297" customWidth="1"/>
    <col min="10001" max="10001" width="19.28515625" style="297" bestFit="1" customWidth="1"/>
    <col min="10002" max="10240" width="9.140625" style="297"/>
    <col min="10241" max="10241" width="5" style="297" customWidth="1"/>
    <col min="10242" max="10242" width="20.7109375" style="297" customWidth="1"/>
    <col min="10243" max="10243" width="15.5703125" style="297" customWidth="1"/>
    <col min="10244" max="10244" width="0" style="297" hidden="1" customWidth="1"/>
    <col min="10245" max="10245" width="13.85546875" style="297" customWidth="1"/>
    <col min="10246" max="10246" width="16.5703125" style="297" customWidth="1"/>
    <col min="10247" max="10247" width="14.7109375" style="297" customWidth="1"/>
    <col min="10248" max="10248" width="15.5703125" style="297" customWidth="1"/>
    <col min="10249" max="10249" width="0" style="297" hidden="1" customWidth="1"/>
    <col min="10250" max="10250" width="17.42578125" style="297" customWidth="1"/>
    <col min="10251" max="10251" width="0.7109375" style="297" customWidth="1"/>
    <col min="10252" max="10252" width="17.42578125" style="297" customWidth="1"/>
    <col min="10253" max="10255" width="0" style="297" hidden="1" customWidth="1"/>
    <col min="10256" max="10256" width="20.85546875" style="297" customWidth="1"/>
    <col min="10257" max="10257" width="19.28515625" style="297" bestFit="1" customWidth="1"/>
    <col min="10258" max="10496" width="9.140625" style="297"/>
    <col min="10497" max="10497" width="5" style="297" customWidth="1"/>
    <col min="10498" max="10498" width="20.7109375" style="297" customWidth="1"/>
    <col min="10499" max="10499" width="15.5703125" style="297" customWidth="1"/>
    <col min="10500" max="10500" width="0" style="297" hidden="1" customWidth="1"/>
    <col min="10501" max="10501" width="13.85546875" style="297" customWidth="1"/>
    <col min="10502" max="10502" width="16.5703125" style="297" customWidth="1"/>
    <col min="10503" max="10503" width="14.7109375" style="297" customWidth="1"/>
    <col min="10504" max="10504" width="15.5703125" style="297" customWidth="1"/>
    <col min="10505" max="10505" width="0" style="297" hidden="1" customWidth="1"/>
    <col min="10506" max="10506" width="17.42578125" style="297" customWidth="1"/>
    <col min="10507" max="10507" width="0.7109375" style="297" customWidth="1"/>
    <col min="10508" max="10508" width="17.42578125" style="297" customWidth="1"/>
    <col min="10509" max="10511" width="0" style="297" hidden="1" customWidth="1"/>
    <col min="10512" max="10512" width="20.85546875" style="297" customWidth="1"/>
    <col min="10513" max="10513" width="19.28515625" style="297" bestFit="1" customWidth="1"/>
    <col min="10514" max="10752" width="9.140625" style="297"/>
    <col min="10753" max="10753" width="5" style="297" customWidth="1"/>
    <col min="10754" max="10754" width="20.7109375" style="297" customWidth="1"/>
    <col min="10755" max="10755" width="15.5703125" style="297" customWidth="1"/>
    <col min="10756" max="10756" width="0" style="297" hidden="1" customWidth="1"/>
    <col min="10757" max="10757" width="13.85546875" style="297" customWidth="1"/>
    <col min="10758" max="10758" width="16.5703125" style="297" customWidth="1"/>
    <col min="10759" max="10759" width="14.7109375" style="297" customWidth="1"/>
    <col min="10760" max="10760" width="15.5703125" style="297" customWidth="1"/>
    <col min="10761" max="10761" width="0" style="297" hidden="1" customWidth="1"/>
    <col min="10762" max="10762" width="17.42578125" style="297" customWidth="1"/>
    <col min="10763" max="10763" width="0.7109375" style="297" customWidth="1"/>
    <col min="10764" max="10764" width="17.42578125" style="297" customWidth="1"/>
    <col min="10765" max="10767" width="0" style="297" hidden="1" customWidth="1"/>
    <col min="10768" max="10768" width="20.85546875" style="297" customWidth="1"/>
    <col min="10769" max="10769" width="19.28515625" style="297" bestFit="1" customWidth="1"/>
    <col min="10770" max="11008" width="9.140625" style="297"/>
    <col min="11009" max="11009" width="5" style="297" customWidth="1"/>
    <col min="11010" max="11010" width="20.7109375" style="297" customWidth="1"/>
    <col min="11011" max="11011" width="15.5703125" style="297" customWidth="1"/>
    <col min="11012" max="11012" width="0" style="297" hidden="1" customWidth="1"/>
    <col min="11013" max="11013" width="13.85546875" style="297" customWidth="1"/>
    <col min="11014" max="11014" width="16.5703125" style="297" customWidth="1"/>
    <col min="11015" max="11015" width="14.7109375" style="297" customWidth="1"/>
    <col min="11016" max="11016" width="15.5703125" style="297" customWidth="1"/>
    <col min="11017" max="11017" width="0" style="297" hidden="1" customWidth="1"/>
    <col min="11018" max="11018" width="17.42578125" style="297" customWidth="1"/>
    <col min="11019" max="11019" width="0.7109375" style="297" customWidth="1"/>
    <col min="11020" max="11020" width="17.42578125" style="297" customWidth="1"/>
    <col min="11021" max="11023" width="0" style="297" hidden="1" customWidth="1"/>
    <col min="11024" max="11024" width="20.85546875" style="297" customWidth="1"/>
    <col min="11025" max="11025" width="19.28515625" style="297" bestFit="1" customWidth="1"/>
    <col min="11026" max="11264" width="9.140625" style="297"/>
    <col min="11265" max="11265" width="5" style="297" customWidth="1"/>
    <col min="11266" max="11266" width="20.7109375" style="297" customWidth="1"/>
    <col min="11267" max="11267" width="15.5703125" style="297" customWidth="1"/>
    <col min="11268" max="11268" width="0" style="297" hidden="1" customWidth="1"/>
    <col min="11269" max="11269" width="13.85546875" style="297" customWidth="1"/>
    <col min="11270" max="11270" width="16.5703125" style="297" customWidth="1"/>
    <col min="11271" max="11271" width="14.7109375" style="297" customWidth="1"/>
    <col min="11272" max="11272" width="15.5703125" style="297" customWidth="1"/>
    <col min="11273" max="11273" width="0" style="297" hidden="1" customWidth="1"/>
    <col min="11274" max="11274" width="17.42578125" style="297" customWidth="1"/>
    <col min="11275" max="11275" width="0.7109375" style="297" customWidth="1"/>
    <col min="11276" max="11276" width="17.42578125" style="297" customWidth="1"/>
    <col min="11277" max="11279" width="0" style="297" hidden="1" customWidth="1"/>
    <col min="11280" max="11280" width="20.85546875" style="297" customWidth="1"/>
    <col min="11281" max="11281" width="19.28515625" style="297" bestFit="1" customWidth="1"/>
    <col min="11282" max="11520" width="9.140625" style="297"/>
    <col min="11521" max="11521" width="5" style="297" customWidth="1"/>
    <col min="11522" max="11522" width="20.7109375" style="297" customWidth="1"/>
    <col min="11523" max="11523" width="15.5703125" style="297" customWidth="1"/>
    <col min="11524" max="11524" width="0" style="297" hidden="1" customWidth="1"/>
    <col min="11525" max="11525" width="13.85546875" style="297" customWidth="1"/>
    <col min="11526" max="11526" width="16.5703125" style="297" customWidth="1"/>
    <col min="11527" max="11527" width="14.7109375" style="297" customWidth="1"/>
    <col min="11528" max="11528" width="15.5703125" style="297" customWidth="1"/>
    <col min="11529" max="11529" width="0" style="297" hidden="1" customWidth="1"/>
    <col min="11530" max="11530" width="17.42578125" style="297" customWidth="1"/>
    <col min="11531" max="11531" width="0.7109375" style="297" customWidth="1"/>
    <col min="11532" max="11532" width="17.42578125" style="297" customWidth="1"/>
    <col min="11533" max="11535" width="0" style="297" hidden="1" customWidth="1"/>
    <col min="11536" max="11536" width="20.85546875" style="297" customWidth="1"/>
    <col min="11537" max="11537" width="19.28515625" style="297" bestFit="1" customWidth="1"/>
    <col min="11538" max="11776" width="9.140625" style="297"/>
    <col min="11777" max="11777" width="5" style="297" customWidth="1"/>
    <col min="11778" max="11778" width="20.7109375" style="297" customWidth="1"/>
    <col min="11779" max="11779" width="15.5703125" style="297" customWidth="1"/>
    <col min="11780" max="11780" width="0" style="297" hidden="1" customWidth="1"/>
    <col min="11781" max="11781" width="13.85546875" style="297" customWidth="1"/>
    <col min="11782" max="11782" width="16.5703125" style="297" customWidth="1"/>
    <col min="11783" max="11783" width="14.7109375" style="297" customWidth="1"/>
    <col min="11784" max="11784" width="15.5703125" style="297" customWidth="1"/>
    <col min="11785" max="11785" width="0" style="297" hidden="1" customWidth="1"/>
    <col min="11786" max="11786" width="17.42578125" style="297" customWidth="1"/>
    <col min="11787" max="11787" width="0.7109375" style="297" customWidth="1"/>
    <col min="11788" max="11788" width="17.42578125" style="297" customWidth="1"/>
    <col min="11789" max="11791" width="0" style="297" hidden="1" customWidth="1"/>
    <col min="11792" max="11792" width="20.85546875" style="297" customWidth="1"/>
    <col min="11793" max="11793" width="19.28515625" style="297" bestFit="1" customWidth="1"/>
    <col min="11794" max="12032" width="9.140625" style="297"/>
    <col min="12033" max="12033" width="5" style="297" customWidth="1"/>
    <col min="12034" max="12034" width="20.7109375" style="297" customWidth="1"/>
    <col min="12035" max="12035" width="15.5703125" style="297" customWidth="1"/>
    <col min="12036" max="12036" width="0" style="297" hidden="1" customWidth="1"/>
    <col min="12037" max="12037" width="13.85546875" style="297" customWidth="1"/>
    <col min="12038" max="12038" width="16.5703125" style="297" customWidth="1"/>
    <col min="12039" max="12039" width="14.7109375" style="297" customWidth="1"/>
    <col min="12040" max="12040" width="15.5703125" style="297" customWidth="1"/>
    <col min="12041" max="12041" width="0" style="297" hidden="1" customWidth="1"/>
    <col min="12042" max="12042" width="17.42578125" style="297" customWidth="1"/>
    <col min="12043" max="12043" width="0.7109375" style="297" customWidth="1"/>
    <col min="12044" max="12044" width="17.42578125" style="297" customWidth="1"/>
    <col min="12045" max="12047" width="0" style="297" hidden="1" customWidth="1"/>
    <col min="12048" max="12048" width="20.85546875" style="297" customWidth="1"/>
    <col min="12049" max="12049" width="19.28515625" style="297" bestFit="1" customWidth="1"/>
    <col min="12050" max="12288" width="9.140625" style="297"/>
    <col min="12289" max="12289" width="5" style="297" customWidth="1"/>
    <col min="12290" max="12290" width="20.7109375" style="297" customWidth="1"/>
    <col min="12291" max="12291" width="15.5703125" style="297" customWidth="1"/>
    <col min="12292" max="12292" width="0" style="297" hidden="1" customWidth="1"/>
    <col min="12293" max="12293" width="13.85546875" style="297" customWidth="1"/>
    <col min="12294" max="12294" width="16.5703125" style="297" customWidth="1"/>
    <col min="12295" max="12295" width="14.7109375" style="297" customWidth="1"/>
    <col min="12296" max="12296" width="15.5703125" style="297" customWidth="1"/>
    <col min="12297" max="12297" width="0" style="297" hidden="1" customWidth="1"/>
    <col min="12298" max="12298" width="17.42578125" style="297" customWidth="1"/>
    <col min="12299" max="12299" width="0.7109375" style="297" customWidth="1"/>
    <col min="12300" max="12300" width="17.42578125" style="297" customWidth="1"/>
    <col min="12301" max="12303" width="0" style="297" hidden="1" customWidth="1"/>
    <col min="12304" max="12304" width="20.85546875" style="297" customWidth="1"/>
    <col min="12305" max="12305" width="19.28515625" style="297" bestFit="1" customWidth="1"/>
    <col min="12306" max="12544" width="9.140625" style="297"/>
    <col min="12545" max="12545" width="5" style="297" customWidth="1"/>
    <col min="12546" max="12546" width="20.7109375" style="297" customWidth="1"/>
    <col min="12547" max="12547" width="15.5703125" style="297" customWidth="1"/>
    <col min="12548" max="12548" width="0" style="297" hidden="1" customWidth="1"/>
    <col min="12549" max="12549" width="13.85546875" style="297" customWidth="1"/>
    <col min="12550" max="12550" width="16.5703125" style="297" customWidth="1"/>
    <col min="12551" max="12551" width="14.7109375" style="297" customWidth="1"/>
    <col min="12552" max="12552" width="15.5703125" style="297" customWidth="1"/>
    <col min="12553" max="12553" width="0" style="297" hidden="1" customWidth="1"/>
    <col min="12554" max="12554" width="17.42578125" style="297" customWidth="1"/>
    <col min="12555" max="12555" width="0.7109375" style="297" customWidth="1"/>
    <col min="12556" max="12556" width="17.42578125" style="297" customWidth="1"/>
    <col min="12557" max="12559" width="0" style="297" hidden="1" customWidth="1"/>
    <col min="12560" max="12560" width="20.85546875" style="297" customWidth="1"/>
    <col min="12561" max="12561" width="19.28515625" style="297" bestFit="1" customWidth="1"/>
    <col min="12562" max="12800" width="9.140625" style="297"/>
    <col min="12801" max="12801" width="5" style="297" customWidth="1"/>
    <col min="12802" max="12802" width="20.7109375" style="297" customWidth="1"/>
    <col min="12803" max="12803" width="15.5703125" style="297" customWidth="1"/>
    <col min="12804" max="12804" width="0" style="297" hidden="1" customWidth="1"/>
    <col min="12805" max="12805" width="13.85546875" style="297" customWidth="1"/>
    <col min="12806" max="12806" width="16.5703125" style="297" customWidth="1"/>
    <col min="12807" max="12807" width="14.7109375" style="297" customWidth="1"/>
    <col min="12808" max="12808" width="15.5703125" style="297" customWidth="1"/>
    <col min="12809" max="12809" width="0" style="297" hidden="1" customWidth="1"/>
    <col min="12810" max="12810" width="17.42578125" style="297" customWidth="1"/>
    <col min="12811" max="12811" width="0.7109375" style="297" customWidth="1"/>
    <col min="12812" max="12812" width="17.42578125" style="297" customWidth="1"/>
    <col min="12813" max="12815" width="0" style="297" hidden="1" customWidth="1"/>
    <col min="12816" max="12816" width="20.85546875" style="297" customWidth="1"/>
    <col min="12817" max="12817" width="19.28515625" style="297" bestFit="1" customWidth="1"/>
    <col min="12818" max="13056" width="9.140625" style="297"/>
    <col min="13057" max="13057" width="5" style="297" customWidth="1"/>
    <col min="13058" max="13058" width="20.7109375" style="297" customWidth="1"/>
    <col min="13059" max="13059" width="15.5703125" style="297" customWidth="1"/>
    <col min="13060" max="13060" width="0" style="297" hidden="1" customWidth="1"/>
    <col min="13061" max="13061" width="13.85546875" style="297" customWidth="1"/>
    <col min="13062" max="13062" width="16.5703125" style="297" customWidth="1"/>
    <col min="13063" max="13063" width="14.7109375" style="297" customWidth="1"/>
    <col min="13064" max="13064" width="15.5703125" style="297" customWidth="1"/>
    <col min="13065" max="13065" width="0" style="297" hidden="1" customWidth="1"/>
    <col min="13066" max="13066" width="17.42578125" style="297" customWidth="1"/>
    <col min="13067" max="13067" width="0.7109375" style="297" customWidth="1"/>
    <col min="13068" max="13068" width="17.42578125" style="297" customWidth="1"/>
    <col min="13069" max="13071" width="0" style="297" hidden="1" customWidth="1"/>
    <col min="13072" max="13072" width="20.85546875" style="297" customWidth="1"/>
    <col min="13073" max="13073" width="19.28515625" style="297" bestFit="1" customWidth="1"/>
    <col min="13074" max="13312" width="9.140625" style="297"/>
    <col min="13313" max="13313" width="5" style="297" customWidth="1"/>
    <col min="13314" max="13314" width="20.7109375" style="297" customWidth="1"/>
    <col min="13315" max="13315" width="15.5703125" style="297" customWidth="1"/>
    <col min="13316" max="13316" width="0" style="297" hidden="1" customWidth="1"/>
    <col min="13317" max="13317" width="13.85546875" style="297" customWidth="1"/>
    <col min="13318" max="13318" width="16.5703125" style="297" customWidth="1"/>
    <col min="13319" max="13319" width="14.7109375" style="297" customWidth="1"/>
    <col min="13320" max="13320" width="15.5703125" style="297" customWidth="1"/>
    <col min="13321" max="13321" width="0" style="297" hidden="1" customWidth="1"/>
    <col min="13322" max="13322" width="17.42578125" style="297" customWidth="1"/>
    <col min="13323" max="13323" width="0.7109375" style="297" customWidth="1"/>
    <col min="13324" max="13324" width="17.42578125" style="297" customWidth="1"/>
    <col min="13325" max="13327" width="0" style="297" hidden="1" customWidth="1"/>
    <col min="13328" max="13328" width="20.85546875" style="297" customWidth="1"/>
    <col min="13329" max="13329" width="19.28515625" style="297" bestFit="1" customWidth="1"/>
    <col min="13330" max="13568" width="9.140625" style="297"/>
    <col min="13569" max="13569" width="5" style="297" customWidth="1"/>
    <col min="13570" max="13570" width="20.7109375" style="297" customWidth="1"/>
    <col min="13571" max="13571" width="15.5703125" style="297" customWidth="1"/>
    <col min="13572" max="13572" width="0" style="297" hidden="1" customWidth="1"/>
    <col min="13573" max="13573" width="13.85546875" style="297" customWidth="1"/>
    <col min="13574" max="13574" width="16.5703125" style="297" customWidth="1"/>
    <col min="13575" max="13575" width="14.7109375" style="297" customWidth="1"/>
    <col min="13576" max="13576" width="15.5703125" style="297" customWidth="1"/>
    <col min="13577" max="13577" width="0" style="297" hidden="1" customWidth="1"/>
    <col min="13578" max="13578" width="17.42578125" style="297" customWidth="1"/>
    <col min="13579" max="13579" width="0.7109375" style="297" customWidth="1"/>
    <col min="13580" max="13580" width="17.42578125" style="297" customWidth="1"/>
    <col min="13581" max="13583" width="0" style="297" hidden="1" customWidth="1"/>
    <col min="13584" max="13584" width="20.85546875" style="297" customWidth="1"/>
    <col min="13585" max="13585" width="19.28515625" style="297" bestFit="1" customWidth="1"/>
    <col min="13586" max="13824" width="9.140625" style="297"/>
    <col min="13825" max="13825" width="5" style="297" customWidth="1"/>
    <col min="13826" max="13826" width="20.7109375" style="297" customWidth="1"/>
    <col min="13827" max="13827" width="15.5703125" style="297" customWidth="1"/>
    <col min="13828" max="13828" width="0" style="297" hidden="1" customWidth="1"/>
    <col min="13829" max="13829" width="13.85546875" style="297" customWidth="1"/>
    <col min="13830" max="13830" width="16.5703125" style="297" customWidth="1"/>
    <col min="13831" max="13831" width="14.7109375" style="297" customWidth="1"/>
    <col min="13832" max="13832" width="15.5703125" style="297" customWidth="1"/>
    <col min="13833" max="13833" width="0" style="297" hidden="1" customWidth="1"/>
    <col min="13834" max="13834" width="17.42578125" style="297" customWidth="1"/>
    <col min="13835" max="13835" width="0.7109375" style="297" customWidth="1"/>
    <col min="13836" max="13836" width="17.42578125" style="297" customWidth="1"/>
    <col min="13837" max="13839" width="0" style="297" hidden="1" customWidth="1"/>
    <col min="13840" max="13840" width="20.85546875" style="297" customWidth="1"/>
    <col min="13841" max="13841" width="19.28515625" style="297" bestFit="1" customWidth="1"/>
    <col min="13842" max="14080" width="9.140625" style="297"/>
    <col min="14081" max="14081" width="5" style="297" customWidth="1"/>
    <col min="14082" max="14082" width="20.7109375" style="297" customWidth="1"/>
    <col min="14083" max="14083" width="15.5703125" style="297" customWidth="1"/>
    <col min="14084" max="14084" width="0" style="297" hidden="1" customWidth="1"/>
    <col min="14085" max="14085" width="13.85546875" style="297" customWidth="1"/>
    <col min="14086" max="14086" width="16.5703125" style="297" customWidth="1"/>
    <col min="14087" max="14087" width="14.7109375" style="297" customWidth="1"/>
    <col min="14088" max="14088" width="15.5703125" style="297" customWidth="1"/>
    <col min="14089" max="14089" width="0" style="297" hidden="1" customWidth="1"/>
    <col min="14090" max="14090" width="17.42578125" style="297" customWidth="1"/>
    <col min="14091" max="14091" width="0.7109375" style="297" customWidth="1"/>
    <col min="14092" max="14092" width="17.42578125" style="297" customWidth="1"/>
    <col min="14093" max="14095" width="0" style="297" hidden="1" customWidth="1"/>
    <col min="14096" max="14096" width="20.85546875" style="297" customWidth="1"/>
    <col min="14097" max="14097" width="19.28515625" style="297" bestFit="1" customWidth="1"/>
    <col min="14098" max="14336" width="9.140625" style="297"/>
    <col min="14337" max="14337" width="5" style="297" customWidth="1"/>
    <col min="14338" max="14338" width="20.7109375" style="297" customWidth="1"/>
    <col min="14339" max="14339" width="15.5703125" style="297" customWidth="1"/>
    <col min="14340" max="14340" width="0" style="297" hidden="1" customWidth="1"/>
    <col min="14341" max="14341" width="13.85546875" style="297" customWidth="1"/>
    <col min="14342" max="14342" width="16.5703125" style="297" customWidth="1"/>
    <col min="14343" max="14343" width="14.7109375" style="297" customWidth="1"/>
    <col min="14344" max="14344" width="15.5703125" style="297" customWidth="1"/>
    <col min="14345" max="14345" width="0" style="297" hidden="1" customWidth="1"/>
    <col min="14346" max="14346" width="17.42578125" style="297" customWidth="1"/>
    <col min="14347" max="14347" width="0.7109375" style="297" customWidth="1"/>
    <col min="14348" max="14348" width="17.42578125" style="297" customWidth="1"/>
    <col min="14349" max="14351" width="0" style="297" hidden="1" customWidth="1"/>
    <col min="14352" max="14352" width="20.85546875" style="297" customWidth="1"/>
    <col min="14353" max="14353" width="19.28515625" style="297" bestFit="1" customWidth="1"/>
    <col min="14354" max="14592" width="9.140625" style="297"/>
    <col min="14593" max="14593" width="5" style="297" customWidth="1"/>
    <col min="14594" max="14594" width="20.7109375" style="297" customWidth="1"/>
    <col min="14595" max="14595" width="15.5703125" style="297" customWidth="1"/>
    <col min="14596" max="14596" width="0" style="297" hidden="1" customWidth="1"/>
    <col min="14597" max="14597" width="13.85546875" style="297" customWidth="1"/>
    <col min="14598" max="14598" width="16.5703125" style="297" customWidth="1"/>
    <col min="14599" max="14599" width="14.7109375" style="297" customWidth="1"/>
    <col min="14600" max="14600" width="15.5703125" style="297" customWidth="1"/>
    <col min="14601" max="14601" width="0" style="297" hidden="1" customWidth="1"/>
    <col min="14602" max="14602" width="17.42578125" style="297" customWidth="1"/>
    <col min="14603" max="14603" width="0.7109375" style="297" customWidth="1"/>
    <col min="14604" max="14604" width="17.42578125" style="297" customWidth="1"/>
    <col min="14605" max="14607" width="0" style="297" hidden="1" customWidth="1"/>
    <col min="14608" max="14608" width="20.85546875" style="297" customWidth="1"/>
    <col min="14609" max="14609" width="19.28515625" style="297" bestFit="1" customWidth="1"/>
    <col min="14610" max="14848" width="9.140625" style="297"/>
    <col min="14849" max="14849" width="5" style="297" customWidth="1"/>
    <col min="14850" max="14850" width="20.7109375" style="297" customWidth="1"/>
    <col min="14851" max="14851" width="15.5703125" style="297" customWidth="1"/>
    <col min="14852" max="14852" width="0" style="297" hidden="1" customWidth="1"/>
    <col min="14853" max="14853" width="13.85546875" style="297" customWidth="1"/>
    <col min="14854" max="14854" width="16.5703125" style="297" customWidth="1"/>
    <col min="14855" max="14855" width="14.7109375" style="297" customWidth="1"/>
    <col min="14856" max="14856" width="15.5703125" style="297" customWidth="1"/>
    <col min="14857" max="14857" width="0" style="297" hidden="1" customWidth="1"/>
    <col min="14858" max="14858" width="17.42578125" style="297" customWidth="1"/>
    <col min="14859" max="14859" width="0.7109375" style="297" customWidth="1"/>
    <col min="14860" max="14860" width="17.42578125" style="297" customWidth="1"/>
    <col min="14861" max="14863" width="0" style="297" hidden="1" customWidth="1"/>
    <col min="14864" max="14864" width="20.85546875" style="297" customWidth="1"/>
    <col min="14865" max="14865" width="19.28515625" style="297" bestFit="1" customWidth="1"/>
    <col min="14866" max="15104" width="9.140625" style="297"/>
    <col min="15105" max="15105" width="5" style="297" customWidth="1"/>
    <col min="15106" max="15106" width="20.7109375" style="297" customWidth="1"/>
    <col min="15107" max="15107" width="15.5703125" style="297" customWidth="1"/>
    <col min="15108" max="15108" width="0" style="297" hidden="1" customWidth="1"/>
    <col min="15109" max="15109" width="13.85546875" style="297" customWidth="1"/>
    <col min="15110" max="15110" width="16.5703125" style="297" customWidth="1"/>
    <col min="15111" max="15111" width="14.7109375" style="297" customWidth="1"/>
    <col min="15112" max="15112" width="15.5703125" style="297" customWidth="1"/>
    <col min="15113" max="15113" width="0" style="297" hidden="1" customWidth="1"/>
    <col min="15114" max="15114" width="17.42578125" style="297" customWidth="1"/>
    <col min="15115" max="15115" width="0.7109375" style="297" customWidth="1"/>
    <col min="15116" max="15116" width="17.42578125" style="297" customWidth="1"/>
    <col min="15117" max="15119" width="0" style="297" hidden="1" customWidth="1"/>
    <col min="15120" max="15120" width="20.85546875" style="297" customWidth="1"/>
    <col min="15121" max="15121" width="19.28515625" style="297" bestFit="1" customWidth="1"/>
    <col min="15122" max="15360" width="9.140625" style="297"/>
    <col min="15361" max="15361" width="5" style="297" customWidth="1"/>
    <col min="15362" max="15362" width="20.7109375" style="297" customWidth="1"/>
    <col min="15363" max="15363" width="15.5703125" style="297" customWidth="1"/>
    <col min="15364" max="15364" width="0" style="297" hidden="1" customWidth="1"/>
    <col min="15365" max="15365" width="13.85546875" style="297" customWidth="1"/>
    <col min="15366" max="15366" width="16.5703125" style="297" customWidth="1"/>
    <col min="15367" max="15367" width="14.7109375" style="297" customWidth="1"/>
    <col min="15368" max="15368" width="15.5703125" style="297" customWidth="1"/>
    <col min="15369" max="15369" width="0" style="297" hidden="1" customWidth="1"/>
    <col min="15370" max="15370" width="17.42578125" style="297" customWidth="1"/>
    <col min="15371" max="15371" width="0.7109375" style="297" customWidth="1"/>
    <col min="15372" max="15372" width="17.42578125" style="297" customWidth="1"/>
    <col min="15373" max="15375" width="0" style="297" hidden="1" customWidth="1"/>
    <col min="15376" max="15376" width="20.85546875" style="297" customWidth="1"/>
    <col min="15377" max="15377" width="19.28515625" style="297" bestFit="1" customWidth="1"/>
    <col min="15378" max="15616" width="9.140625" style="297"/>
    <col min="15617" max="15617" width="5" style="297" customWidth="1"/>
    <col min="15618" max="15618" width="20.7109375" style="297" customWidth="1"/>
    <col min="15619" max="15619" width="15.5703125" style="297" customWidth="1"/>
    <col min="15620" max="15620" width="0" style="297" hidden="1" customWidth="1"/>
    <col min="15621" max="15621" width="13.85546875" style="297" customWidth="1"/>
    <col min="15622" max="15622" width="16.5703125" style="297" customWidth="1"/>
    <col min="15623" max="15623" width="14.7109375" style="297" customWidth="1"/>
    <col min="15624" max="15624" width="15.5703125" style="297" customWidth="1"/>
    <col min="15625" max="15625" width="0" style="297" hidden="1" customWidth="1"/>
    <col min="15626" max="15626" width="17.42578125" style="297" customWidth="1"/>
    <col min="15627" max="15627" width="0.7109375" style="297" customWidth="1"/>
    <col min="15628" max="15628" width="17.42578125" style="297" customWidth="1"/>
    <col min="15629" max="15631" width="0" style="297" hidden="1" customWidth="1"/>
    <col min="15632" max="15632" width="20.85546875" style="297" customWidth="1"/>
    <col min="15633" max="15633" width="19.28515625" style="297" bestFit="1" customWidth="1"/>
    <col min="15634" max="15872" width="9.140625" style="297"/>
    <col min="15873" max="15873" width="5" style="297" customWidth="1"/>
    <col min="15874" max="15874" width="20.7109375" style="297" customWidth="1"/>
    <col min="15875" max="15875" width="15.5703125" style="297" customWidth="1"/>
    <col min="15876" max="15876" width="0" style="297" hidden="1" customWidth="1"/>
    <col min="15877" max="15877" width="13.85546875" style="297" customWidth="1"/>
    <col min="15878" max="15878" width="16.5703125" style="297" customWidth="1"/>
    <col min="15879" max="15879" width="14.7109375" style="297" customWidth="1"/>
    <col min="15880" max="15880" width="15.5703125" style="297" customWidth="1"/>
    <col min="15881" max="15881" width="0" style="297" hidden="1" customWidth="1"/>
    <col min="15882" max="15882" width="17.42578125" style="297" customWidth="1"/>
    <col min="15883" max="15883" width="0.7109375" style="297" customWidth="1"/>
    <col min="15884" max="15884" width="17.42578125" style="297" customWidth="1"/>
    <col min="15885" max="15887" width="0" style="297" hidden="1" customWidth="1"/>
    <col min="15888" max="15888" width="20.85546875" style="297" customWidth="1"/>
    <col min="15889" max="15889" width="19.28515625" style="297" bestFit="1" customWidth="1"/>
    <col min="15890" max="16128" width="9.140625" style="297"/>
    <col min="16129" max="16129" width="5" style="297" customWidth="1"/>
    <col min="16130" max="16130" width="20.7109375" style="297" customWidth="1"/>
    <col min="16131" max="16131" width="15.5703125" style="297" customWidth="1"/>
    <col min="16132" max="16132" width="0" style="297" hidden="1" customWidth="1"/>
    <col min="16133" max="16133" width="13.85546875" style="297" customWidth="1"/>
    <col min="16134" max="16134" width="16.5703125" style="297" customWidth="1"/>
    <col min="16135" max="16135" width="14.7109375" style="297" customWidth="1"/>
    <col min="16136" max="16136" width="15.5703125" style="297" customWidth="1"/>
    <col min="16137" max="16137" width="0" style="297" hidden="1" customWidth="1"/>
    <col min="16138" max="16138" width="17.42578125" style="297" customWidth="1"/>
    <col min="16139" max="16139" width="0.7109375" style="297" customWidth="1"/>
    <col min="16140" max="16140" width="17.42578125" style="297" customWidth="1"/>
    <col min="16141" max="16143" width="0" style="297" hidden="1" customWidth="1"/>
    <col min="16144" max="16144" width="20.85546875" style="297" customWidth="1"/>
    <col min="16145" max="16145" width="19.28515625" style="297" bestFit="1" customWidth="1"/>
    <col min="16146" max="16384" width="9.140625" style="297"/>
  </cols>
  <sheetData>
    <row r="1" spans="1:16" s="495" customFormat="1" ht="12">
      <c r="A1" s="721" t="s">
        <v>91</v>
      </c>
      <c r="B1" s="721"/>
      <c r="C1" s="721"/>
      <c r="D1" s="721"/>
      <c r="E1" s="721"/>
      <c r="L1" s="507" t="s">
        <v>408</v>
      </c>
    </row>
    <row r="2" spans="1:16" s="498" customFormat="1" ht="13.5" customHeight="1" thickBot="1">
      <c r="A2" s="799" t="s">
        <v>92</v>
      </c>
      <c r="B2" s="799"/>
      <c r="C2" s="799"/>
      <c r="D2" s="799"/>
      <c r="E2" s="799"/>
      <c r="F2" s="508"/>
      <c r="G2" s="509"/>
      <c r="H2" s="509"/>
      <c r="I2" s="509"/>
      <c r="J2" s="509"/>
      <c r="K2" s="509"/>
      <c r="L2" s="509"/>
    </row>
    <row r="3" spans="1:16" s="6" customFormat="1" hidden="1" thickTop="1">
      <c r="A3" s="510"/>
      <c r="B3" s="510"/>
      <c r="C3" s="511"/>
      <c r="D3" s="512"/>
      <c r="E3" s="513"/>
      <c r="F3" s="514"/>
      <c r="G3" s="515"/>
      <c r="H3" s="515"/>
      <c r="I3" s="515"/>
      <c r="J3" s="515"/>
      <c r="K3" s="515"/>
      <c r="L3" s="515"/>
    </row>
    <row r="4" spans="1:16" s="6" customFormat="1" hidden="1" thickTop="1">
      <c r="A4" s="7"/>
      <c r="B4" s="7"/>
      <c r="C4" s="8"/>
      <c r="D4" s="9"/>
      <c r="E4" s="516"/>
      <c r="F4" s="316"/>
      <c r="G4" s="517"/>
      <c r="H4" s="517"/>
      <c r="I4" s="517"/>
      <c r="J4" s="517"/>
      <c r="K4" s="517"/>
      <c r="L4" s="517"/>
    </row>
    <row r="5" spans="1:16" s="380" customFormat="1" ht="15.75" thickTop="1">
      <c r="A5" s="458" t="s">
        <v>575</v>
      </c>
      <c r="B5" s="791" t="s">
        <v>134</v>
      </c>
      <c r="C5" s="791"/>
      <c r="D5" s="791"/>
      <c r="E5" s="791"/>
      <c r="F5" s="791"/>
      <c r="G5" s="791"/>
      <c r="H5" s="791"/>
      <c r="I5" s="332"/>
    </row>
    <row r="6" spans="1:16" s="380" customFormat="1" ht="22.5" customHeight="1">
      <c r="B6" s="791" t="s">
        <v>576</v>
      </c>
      <c r="C6" s="791"/>
      <c r="D6" s="791"/>
      <c r="E6" s="791"/>
      <c r="F6" s="791"/>
      <c r="G6" s="791"/>
      <c r="H6" s="791"/>
      <c r="I6" s="332"/>
    </row>
    <row r="7" spans="1:16" s="380" customFormat="1" ht="15.75" thickBot="1">
      <c r="J7" s="518"/>
      <c r="L7" s="378" t="s">
        <v>530</v>
      </c>
      <c r="M7" s="518"/>
      <c r="N7" s="518"/>
      <c r="O7" s="518"/>
    </row>
    <row r="8" spans="1:16" s="519" customFormat="1" ht="45.75" customHeight="1" thickTop="1">
      <c r="B8" s="520"/>
      <c r="C8" s="521" t="s">
        <v>577</v>
      </c>
      <c r="D8" s="521" t="s">
        <v>578</v>
      </c>
      <c r="E8" s="521" t="s">
        <v>578</v>
      </c>
      <c r="F8" s="521" t="s">
        <v>148</v>
      </c>
      <c r="G8" s="521" t="s">
        <v>147</v>
      </c>
      <c r="H8" s="521" t="s">
        <v>579</v>
      </c>
      <c r="I8" s="521" t="s">
        <v>580</v>
      </c>
      <c r="J8" s="521" t="s">
        <v>581</v>
      </c>
      <c r="K8" s="521"/>
      <c r="L8" s="521" t="s">
        <v>489</v>
      </c>
      <c r="M8" s="521"/>
    </row>
    <row r="9" spans="1:16" s="380" customFormat="1" ht="24" hidden="1" customHeight="1">
      <c r="B9" s="522" t="s">
        <v>582</v>
      </c>
      <c r="C9" s="523"/>
      <c r="D9" s="523"/>
      <c r="E9" s="523"/>
      <c r="F9" s="523"/>
      <c r="G9" s="523"/>
      <c r="H9" s="523"/>
      <c r="I9" s="523"/>
      <c r="J9" s="524"/>
      <c r="K9" s="525"/>
    </row>
    <row r="10" spans="1:16" s="380" customFormat="1" ht="20.100000000000001" hidden="1" customHeight="1">
      <c r="B10" s="432" t="s">
        <v>583</v>
      </c>
      <c r="C10" s="394"/>
      <c r="D10" s="394"/>
      <c r="E10" s="394"/>
      <c r="F10" s="394"/>
      <c r="G10" s="394"/>
      <c r="H10" s="394"/>
      <c r="I10" s="394"/>
      <c r="J10" s="393"/>
      <c r="K10" s="393"/>
    </row>
    <row r="11" spans="1:16" s="380" customFormat="1" ht="20.100000000000001" hidden="1" customHeight="1">
      <c r="B11" s="432" t="s">
        <v>584</v>
      </c>
      <c r="C11" s="393"/>
      <c r="D11" s="393"/>
      <c r="E11" s="393"/>
      <c r="F11" s="393"/>
      <c r="G11" s="393"/>
      <c r="H11" s="393"/>
      <c r="I11" s="393"/>
      <c r="J11" s="394"/>
      <c r="K11" s="394"/>
    </row>
    <row r="12" spans="1:16" s="380" customFormat="1" ht="20.100000000000001" hidden="1" customHeight="1">
      <c r="B12" s="432" t="s">
        <v>585</v>
      </c>
      <c r="C12" s="393"/>
      <c r="D12" s="393"/>
      <c r="E12" s="393"/>
      <c r="F12" s="393"/>
      <c r="G12" s="393"/>
      <c r="H12" s="393"/>
      <c r="I12" s="393"/>
      <c r="J12" s="393"/>
      <c r="K12" s="393"/>
    </row>
    <row r="13" spans="1:16" s="380" customFormat="1" ht="20.100000000000001" hidden="1" customHeight="1">
      <c r="B13" s="526" t="s">
        <v>586</v>
      </c>
      <c r="C13" s="393"/>
      <c r="D13" s="393"/>
      <c r="E13" s="393"/>
      <c r="F13" s="393"/>
      <c r="G13" s="393"/>
      <c r="H13" s="393"/>
      <c r="I13" s="393"/>
      <c r="J13" s="393"/>
      <c r="K13" s="393"/>
    </row>
    <row r="14" spans="1:16" s="380" customFormat="1" ht="20.100000000000001" hidden="1" customHeight="1">
      <c r="B14" s="526" t="s">
        <v>587</v>
      </c>
      <c r="C14" s="393"/>
      <c r="D14" s="393"/>
      <c r="E14" s="393"/>
      <c r="F14" s="393"/>
      <c r="G14" s="393"/>
      <c r="H14" s="393"/>
      <c r="I14" s="393"/>
      <c r="J14" s="393"/>
      <c r="K14" s="393"/>
    </row>
    <row r="15" spans="1:16" s="380" customFormat="1" ht="20.100000000000001" hidden="1" customHeight="1">
      <c r="B15" s="526" t="s">
        <v>588</v>
      </c>
      <c r="C15" s="527"/>
      <c r="D15" s="527"/>
      <c r="E15" s="527"/>
      <c r="F15" s="527"/>
      <c r="G15" s="527"/>
      <c r="H15" s="527"/>
      <c r="I15" s="527"/>
      <c r="J15" s="528"/>
      <c r="K15" s="528"/>
    </row>
    <row r="16" spans="1:16" s="380" customFormat="1" ht="27.75" customHeight="1">
      <c r="B16" s="522" t="s">
        <v>589</v>
      </c>
      <c r="C16" s="529">
        <v>232066210000</v>
      </c>
      <c r="D16" s="529">
        <v>0</v>
      </c>
      <c r="E16" s="529"/>
      <c r="F16" s="530">
        <v>22318536430</v>
      </c>
      <c r="G16" s="530">
        <v>0</v>
      </c>
      <c r="H16" s="530"/>
      <c r="I16" s="530">
        <v>0</v>
      </c>
      <c r="J16" s="530"/>
      <c r="K16" s="530">
        <v>0</v>
      </c>
      <c r="L16" s="530">
        <v>254384746430</v>
      </c>
      <c r="M16" s="531"/>
      <c r="P16" s="478"/>
    </row>
    <row r="17" spans="2:17" s="380" customFormat="1" ht="18" customHeight="1">
      <c r="B17" s="532" t="s">
        <v>590</v>
      </c>
      <c r="C17" s="533">
        <v>22085780000</v>
      </c>
      <c r="D17" s="533">
        <v>0</v>
      </c>
      <c r="E17" s="533">
        <v>0</v>
      </c>
      <c r="F17" s="533">
        <v>0</v>
      </c>
      <c r="G17" s="533">
        <v>0</v>
      </c>
      <c r="H17" s="533">
        <v>0</v>
      </c>
      <c r="I17" s="533">
        <v>0</v>
      </c>
      <c r="J17" s="533">
        <v>40384044511</v>
      </c>
      <c r="K17" s="533">
        <v>0</v>
      </c>
      <c r="L17" s="534">
        <v>62469824511</v>
      </c>
      <c r="M17" s="535"/>
    </row>
    <row r="18" spans="2:17" s="380" customFormat="1" ht="18" customHeight="1">
      <c r="B18" s="532" t="s">
        <v>591</v>
      </c>
      <c r="C18" s="534"/>
      <c r="D18" s="534"/>
      <c r="E18" s="534"/>
      <c r="F18" s="534"/>
      <c r="G18" s="534"/>
      <c r="H18" s="534"/>
      <c r="I18" s="534"/>
      <c r="J18" s="534">
        <v>40384044511</v>
      </c>
      <c r="K18" s="536"/>
      <c r="L18" s="536">
        <v>40384044511</v>
      </c>
      <c r="M18" s="535"/>
      <c r="P18" s="506"/>
    </row>
    <row r="19" spans="2:17" s="380" customFormat="1" ht="18" customHeight="1">
      <c r="B19" s="532" t="s">
        <v>585</v>
      </c>
      <c r="C19" s="534">
        <v>22085780000</v>
      </c>
      <c r="D19" s="534"/>
      <c r="E19" s="534"/>
      <c r="F19" s="534"/>
      <c r="G19" s="534">
        <v>0</v>
      </c>
      <c r="H19" s="537"/>
      <c r="I19" s="537"/>
      <c r="J19" s="534"/>
      <c r="K19" s="534"/>
      <c r="L19" s="534">
        <v>22085780000</v>
      </c>
      <c r="M19" s="452"/>
    </row>
    <row r="20" spans="2:17" s="380" customFormat="1" ht="18" customHeight="1">
      <c r="B20" s="532" t="s">
        <v>592</v>
      </c>
      <c r="C20" s="534">
        <v>0</v>
      </c>
      <c r="D20" s="534">
        <v>0</v>
      </c>
      <c r="E20" s="534">
        <v>0</v>
      </c>
      <c r="F20" s="534">
        <v>22085780000</v>
      </c>
      <c r="G20" s="534">
        <v>0</v>
      </c>
      <c r="H20" s="534">
        <v>0</v>
      </c>
      <c r="I20" s="534">
        <v>0</v>
      </c>
      <c r="J20" s="534">
        <v>0</v>
      </c>
      <c r="K20" s="534">
        <v>0</v>
      </c>
      <c r="L20" s="534">
        <v>22085780000</v>
      </c>
      <c r="M20" s="535"/>
    </row>
    <row r="21" spans="2:17" s="380" customFormat="1" ht="18" customHeight="1">
      <c r="B21" s="532" t="s">
        <v>593</v>
      </c>
      <c r="C21" s="534"/>
      <c r="D21" s="534"/>
      <c r="E21" s="534"/>
      <c r="F21" s="534"/>
      <c r="G21" s="534"/>
      <c r="H21" s="534"/>
      <c r="I21" s="534"/>
      <c r="J21" s="534"/>
      <c r="K21" s="534"/>
      <c r="L21" s="538">
        <v>0</v>
      </c>
      <c r="M21" s="535"/>
      <c r="P21" s="539">
        <v>272683010941</v>
      </c>
    </row>
    <row r="22" spans="2:17" s="380" customFormat="1" ht="18" customHeight="1">
      <c r="B22" s="532" t="s">
        <v>588</v>
      </c>
      <c r="C22" s="534"/>
      <c r="D22" s="534"/>
      <c r="E22" s="534"/>
      <c r="F22" s="536">
        <v>0</v>
      </c>
      <c r="G22" s="540"/>
      <c r="H22" s="536"/>
      <c r="I22" s="536">
        <v>0</v>
      </c>
      <c r="J22" s="534"/>
      <c r="K22" s="534"/>
      <c r="L22" s="534">
        <v>0</v>
      </c>
      <c r="M22" s="535"/>
    </row>
    <row r="23" spans="2:17" s="380" customFormat="1" ht="20.100000000000001" customHeight="1" thickBot="1">
      <c r="B23" s="541" t="s">
        <v>594</v>
      </c>
      <c r="C23" s="542">
        <v>254151990000</v>
      </c>
      <c r="D23" s="542">
        <v>0</v>
      </c>
      <c r="E23" s="542">
        <v>0</v>
      </c>
      <c r="F23" s="542">
        <v>232756430</v>
      </c>
      <c r="G23" s="542">
        <v>0</v>
      </c>
      <c r="H23" s="542">
        <v>0</v>
      </c>
      <c r="I23" s="542">
        <v>0</v>
      </c>
      <c r="J23" s="542">
        <v>40384044511</v>
      </c>
      <c r="K23" s="542">
        <v>0</v>
      </c>
      <c r="L23" s="542">
        <v>294768790941</v>
      </c>
      <c r="M23" s="543"/>
      <c r="P23" s="478">
        <v>0</v>
      </c>
      <c r="Q23" s="506" t="s">
        <v>595</v>
      </c>
    </row>
    <row r="24" spans="2:17" s="544" customFormat="1" ht="7.5" customHeight="1" thickTop="1">
      <c r="C24" s="545"/>
      <c r="E24" s="545"/>
      <c r="F24" s="545"/>
      <c r="G24" s="545"/>
      <c r="H24" s="545"/>
      <c r="J24" s="545"/>
      <c r="K24" s="545"/>
      <c r="L24" s="545"/>
    </row>
    <row r="25" spans="2:17" s="379" customFormat="1">
      <c r="B25" s="804" t="s">
        <v>596</v>
      </c>
      <c r="C25" s="804"/>
      <c r="D25" s="459"/>
      <c r="E25" s="459"/>
      <c r="F25" s="459"/>
      <c r="G25" s="459"/>
      <c r="H25" s="459"/>
      <c r="I25" s="546"/>
      <c r="J25" s="362" t="s">
        <v>94</v>
      </c>
      <c r="K25" s="776"/>
      <c r="L25" s="371" t="s">
        <v>95</v>
      </c>
      <c r="M25" s="547"/>
      <c r="P25" s="548">
        <v>-294768790941</v>
      </c>
      <c r="Q25" s="549">
        <v>40384044511</v>
      </c>
    </row>
    <row r="26" spans="2:17" s="380" customFormat="1" ht="14.25" customHeight="1">
      <c r="B26" s="389"/>
      <c r="C26" s="393"/>
      <c r="D26" s="393"/>
      <c r="E26" s="393"/>
      <c r="F26" s="389"/>
      <c r="G26" s="400"/>
      <c r="H26" s="393"/>
      <c r="I26" s="393"/>
      <c r="J26" s="344" t="s">
        <v>413</v>
      </c>
      <c r="K26" s="776"/>
      <c r="L26" s="344" t="s">
        <v>413</v>
      </c>
      <c r="M26" s="550"/>
    </row>
    <row r="27" spans="2:17" s="380" customFormat="1" ht="16.5" customHeight="1">
      <c r="B27" s="802" t="s">
        <v>597</v>
      </c>
      <c r="C27" s="802"/>
      <c r="D27" s="802"/>
      <c r="E27" s="802"/>
      <c r="F27" s="802"/>
      <c r="G27" s="802"/>
      <c r="H27" s="802"/>
      <c r="I27" s="393"/>
      <c r="J27" s="551">
        <v>188594246000</v>
      </c>
      <c r="L27" s="551">
        <v>172202180000</v>
      </c>
    </row>
    <row r="28" spans="2:17" s="380" customFormat="1" ht="14.25" customHeight="1">
      <c r="B28" s="764" t="s">
        <v>598</v>
      </c>
      <c r="C28" s="764"/>
      <c r="D28" s="764"/>
      <c r="E28" s="764"/>
      <c r="F28" s="764"/>
      <c r="G28" s="764"/>
      <c r="H28" s="764"/>
      <c r="I28" s="393"/>
      <c r="J28" s="551">
        <v>65557744000</v>
      </c>
      <c r="L28" s="551">
        <v>59864030000</v>
      </c>
      <c r="P28" s="478"/>
    </row>
    <row r="29" spans="2:17" s="380" customFormat="1" ht="15.75" customHeight="1" thickBot="1">
      <c r="B29" s="766" t="s">
        <v>489</v>
      </c>
      <c r="C29" s="766"/>
      <c r="D29" s="766"/>
      <c r="E29" s="766"/>
      <c r="F29" s="525"/>
      <c r="G29" s="525"/>
      <c r="H29" s="525"/>
      <c r="I29" s="525"/>
      <c r="J29" s="552">
        <v>254151990000</v>
      </c>
      <c r="L29" s="553">
        <v>232066210000</v>
      </c>
    </row>
    <row r="30" spans="2:17" s="380" customFormat="1" ht="15.75" hidden="1" thickTop="1">
      <c r="B30" s="554"/>
    </row>
    <row r="31" spans="2:17" s="380" customFormat="1" ht="15.75" thickTop="1">
      <c r="B31" s="803" t="s">
        <v>599</v>
      </c>
      <c r="C31" s="803"/>
      <c r="D31" s="803"/>
      <c r="E31" s="803"/>
      <c r="F31" s="803"/>
      <c r="G31" s="803"/>
      <c r="H31" s="803"/>
    </row>
    <row r="32" spans="2:17" s="380" customFormat="1">
      <c r="B32" s="459" t="s">
        <v>600</v>
      </c>
    </row>
    <row r="33" spans="1:13" s="380" customFormat="1">
      <c r="B33" s="803" t="s">
        <v>601</v>
      </c>
      <c r="C33" s="803"/>
      <c r="D33" s="803"/>
      <c r="E33" s="803"/>
      <c r="F33" s="803"/>
      <c r="G33" s="803"/>
      <c r="H33" s="803"/>
    </row>
    <row r="34" spans="1:13" s="379" customFormat="1" ht="14.25">
      <c r="B34" s="772" t="s">
        <v>602</v>
      </c>
      <c r="C34" s="772"/>
      <c r="D34" s="555"/>
      <c r="E34" s="555"/>
      <c r="F34" s="555"/>
      <c r="G34" s="555"/>
      <c r="H34" s="555"/>
      <c r="I34" s="411"/>
      <c r="J34" s="362" t="s">
        <v>94</v>
      </c>
      <c r="K34" s="390"/>
      <c r="L34" s="371" t="s">
        <v>95</v>
      </c>
    </row>
    <row r="35" spans="1:13" s="380" customFormat="1">
      <c r="B35" s="802" t="s">
        <v>603</v>
      </c>
      <c r="C35" s="802"/>
      <c r="D35" s="802"/>
      <c r="E35" s="802"/>
      <c r="F35" s="802"/>
      <c r="G35" s="802"/>
      <c r="H35" s="802"/>
      <c r="I35" s="411"/>
      <c r="J35" s="556">
        <v>232756430</v>
      </c>
      <c r="L35" s="556">
        <v>22318536430</v>
      </c>
      <c r="M35" s="557"/>
    </row>
    <row r="36" spans="1:13" s="380" customFormat="1" ht="15" customHeight="1">
      <c r="B36" s="802" t="s">
        <v>604</v>
      </c>
      <c r="C36" s="802"/>
      <c r="D36" s="802"/>
      <c r="E36" s="802"/>
      <c r="F36" s="802"/>
      <c r="G36" s="802"/>
      <c r="H36" s="802"/>
      <c r="I36" s="412"/>
      <c r="J36" s="558"/>
      <c r="L36" s="559"/>
    </row>
    <row r="37" spans="1:13" s="380" customFormat="1" ht="15" customHeight="1">
      <c r="B37" s="802" t="s">
        <v>605</v>
      </c>
      <c r="C37" s="802"/>
      <c r="D37" s="802"/>
      <c r="E37" s="802"/>
      <c r="F37" s="802"/>
      <c r="G37" s="802"/>
      <c r="H37" s="802"/>
      <c r="I37" s="412"/>
      <c r="J37" s="559"/>
      <c r="L37" s="559"/>
    </row>
    <row r="38" spans="1:13" s="380" customFormat="1" ht="15" customHeight="1">
      <c r="D38" s="412"/>
      <c r="E38" s="412"/>
      <c r="F38" s="412"/>
      <c r="G38" s="412"/>
      <c r="H38" s="412"/>
      <c r="I38" s="412"/>
    </row>
    <row r="39" spans="1:13" s="380" customFormat="1"/>
    <row r="40" spans="1:13" s="380" customFormat="1">
      <c r="B40" s="297"/>
      <c r="C40" s="297"/>
      <c r="J40" s="297"/>
      <c r="K40" s="297"/>
      <c r="L40" s="297"/>
    </row>
    <row r="41" spans="1:13" ht="12.75">
      <c r="A41" s="297"/>
      <c r="B41" s="297"/>
      <c r="C41" s="297"/>
      <c r="D41" s="297"/>
      <c r="E41" s="297"/>
      <c r="F41" s="297"/>
      <c r="G41" s="297"/>
      <c r="H41" s="297"/>
      <c r="I41" s="297"/>
      <c r="J41" s="297"/>
      <c r="K41" s="297"/>
    </row>
    <row r="42" spans="1:13" ht="12.75">
      <c r="A42" s="297"/>
      <c r="B42" s="297"/>
      <c r="C42" s="297"/>
      <c r="D42" s="297"/>
      <c r="E42" s="297"/>
      <c r="F42" s="297"/>
      <c r="G42" s="297"/>
      <c r="H42" s="297"/>
      <c r="I42" s="297"/>
      <c r="J42" s="297"/>
      <c r="K42" s="297"/>
    </row>
    <row r="43" spans="1:13" ht="12.75">
      <c r="A43" s="297"/>
      <c r="B43" s="297"/>
      <c r="C43" s="297"/>
      <c r="D43" s="297"/>
      <c r="E43" s="297"/>
      <c r="F43" s="297"/>
      <c r="G43" s="560"/>
      <c r="H43" s="297"/>
      <c r="I43" s="297"/>
      <c r="J43" s="297"/>
      <c r="K43" s="297"/>
    </row>
    <row r="44" spans="1:13" ht="12.75">
      <c r="A44" s="297"/>
      <c r="B44" s="297"/>
      <c r="C44" s="297"/>
      <c r="D44" s="297"/>
      <c r="E44" s="297"/>
      <c r="F44" s="297"/>
      <c r="G44" s="297"/>
      <c r="H44" s="297"/>
      <c r="I44" s="297"/>
      <c r="J44" s="297"/>
      <c r="K44" s="297"/>
    </row>
    <row r="45" spans="1:13" ht="12.75">
      <c r="A45" s="297"/>
      <c r="B45" s="297"/>
      <c r="C45" s="297"/>
      <c r="D45" s="297"/>
      <c r="E45" s="297"/>
      <c r="F45" s="297"/>
      <c r="G45" s="297"/>
      <c r="H45" s="297"/>
      <c r="I45" s="297"/>
      <c r="J45" s="297"/>
      <c r="K45" s="297"/>
    </row>
    <row r="46" spans="1:13" ht="12.75">
      <c r="A46" s="297"/>
      <c r="B46" s="297"/>
      <c r="C46" s="297"/>
      <c r="D46" s="297"/>
      <c r="E46" s="297"/>
      <c r="F46" s="297"/>
      <c r="G46" s="297"/>
      <c r="H46" s="297"/>
      <c r="I46" s="297"/>
      <c r="J46" s="297"/>
      <c r="K46" s="297"/>
    </row>
    <row r="47" spans="1:13">
      <c r="A47" s="297"/>
      <c r="D47" s="297"/>
      <c r="E47" s="297"/>
      <c r="F47" s="297"/>
      <c r="G47" s="297"/>
      <c r="H47" s="297"/>
      <c r="I47" s="297"/>
    </row>
  </sheetData>
  <mergeCells count="15">
    <mergeCell ref="K25:K26"/>
    <mergeCell ref="A1:E1"/>
    <mergeCell ref="A2:E2"/>
    <mergeCell ref="B5:H5"/>
    <mergeCell ref="B6:H6"/>
    <mergeCell ref="B25:C25"/>
    <mergeCell ref="B35:H35"/>
    <mergeCell ref="B36:H36"/>
    <mergeCell ref="B37:H37"/>
    <mergeCell ref="B27:H27"/>
    <mergeCell ref="B28:H28"/>
    <mergeCell ref="B29:E29"/>
    <mergeCell ref="B31:H31"/>
    <mergeCell ref="B33:H33"/>
    <mergeCell ref="B34:C34"/>
  </mergeCells>
  <pageMargins left="0.75" right="0" top="0.75" bottom="0.75" header="0.3" footer="0.3"/>
  <pageSetup scale="85" orientation="landscape" r:id="rId1"/>
</worksheet>
</file>

<file path=xl/worksheets/sheet11.xml><?xml version="1.0" encoding="utf-8"?>
<worksheet xmlns="http://schemas.openxmlformats.org/spreadsheetml/2006/main" xmlns:r="http://schemas.openxmlformats.org/officeDocument/2006/relationships">
  <dimension ref="A1:O86"/>
  <sheetViews>
    <sheetView topLeftCell="A19" workbookViewId="0">
      <selection activeCell="D26" sqref="D26"/>
    </sheetView>
  </sheetViews>
  <sheetFormatPr defaultRowHeight="12.75"/>
  <cols>
    <col min="1" max="1" width="5" style="574" customWidth="1"/>
    <col min="2" max="2" width="28.85546875" style="297" customWidth="1"/>
    <col min="3" max="3" width="21.5703125" style="297" customWidth="1"/>
    <col min="4" max="4" width="19.28515625" style="297" customWidth="1"/>
    <col min="5" max="5" width="1.42578125" style="297" customWidth="1"/>
    <col min="6" max="6" width="20" style="218" customWidth="1"/>
    <col min="7" max="7" width="9.140625" style="297"/>
    <col min="8" max="8" width="19.42578125" style="218" customWidth="1"/>
    <col min="9" max="14" width="9.140625" style="297"/>
    <col min="15" max="15" width="20.28515625" style="297" customWidth="1"/>
    <col min="16" max="16" width="56.7109375" style="297" customWidth="1"/>
    <col min="17" max="256" width="9.140625" style="297"/>
    <col min="257" max="257" width="5" style="297" customWidth="1"/>
    <col min="258" max="258" width="28.85546875" style="297" customWidth="1"/>
    <col min="259" max="259" width="21.5703125" style="297" customWidth="1"/>
    <col min="260" max="260" width="19.28515625" style="297" customWidth="1"/>
    <col min="261" max="261" width="1.42578125" style="297" customWidth="1"/>
    <col min="262" max="262" width="20" style="297" customWidth="1"/>
    <col min="263" max="263" width="9.140625" style="297"/>
    <col min="264" max="264" width="19.42578125" style="297" customWidth="1"/>
    <col min="265" max="270" width="9.140625" style="297"/>
    <col min="271" max="271" width="20.28515625" style="297" customWidth="1"/>
    <col min="272" max="272" width="56.7109375" style="297" customWidth="1"/>
    <col min="273" max="512" width="9.140625" style="297"/>
    <col min="513" max="513" width="5" style="297" customWidth="1"/>
    <col min="514" max="514" width="28.85546875" style="297" customWidth="1"/>
    <col min="515" max="515" width="21.5703125" style="297" customWidth="1"/>
    <col min="516" max="516" width="19.28515625" style="297" customWidth="1"/>
    <col min="517" max="517" width="1.42578125" style="297" customWidth="1"/>
    <col min="518" max="518" width="20" style="297" customWidth="1"/>
    <col min="519" max="519" width="9.140625" style="297"/>
    <col min="520" max="520" width="19.42578125" style="297" customWidth="1"/>
    <col min="521" max="526" width="9.140625" style="297"/>
    <col min="527" max="527" width="20.28515625" style="297" customWidth="1"/>
    <col min="528" max="528" width="56.7109375" style="297" customWidth="1"/>
    <col min="529" max="768" width="9.140625" style="297"/>
    <col min="769" max="769" width="5" style="297" customWidth="1"/>
    <col min="770" max="770" width="28.85546875" style="297" customWidth="1"/>
    <col min="771" max="771" width="21.5703125" style="297" customWidth="1"/>
    <col min="772" max="772" width="19.28515625" style="297" customWidth="1"/>
    <col min="773" max="773" width="1.42578125" style="297" customWidth="1"/>
    <col min="774" max="774" width="20" style="297" customWidth="1"/>
    <col min="775" max="775" width="9.140625" style="297"/>
    <col min="776" max="776" width="19.42578125" style="297" customWidth="1"/>
    <col min="777" max="782" width="9.140625" style="297"/>
    <col min="783" max="783" width="20.28515625" style="297" customWidth="1"/>
    <col min="784" max="784" width="56.7109375" style="297" customWidth="1"/>
    <col min="785" max="1024" width="9.140625" style="297"/>
    <col min="1025" max="1025" width="5" style="297" customWidth="1"/>
    <col min="1026" max="1026" width="28.85546875" style="297" customWidth="1"/>
    <col min="1027" max="1027" width="21.5703125" style="297" customWidth="1"/>
    <col min="1028" max="1028" width="19.28515625" style="297" customWidth="1"/>
    <col min="1029" max="1029" width="1.42578125" style="297" customWidth="1"/>
    <col min="1030" max="1030" width="20" style="297" customWidth="1"/>
    <col min="1031" max="1031" width="9.140625" style="297"/>
    <col min="1032" max="1032" width="19.42578125" style="297" customWidth="1"/>
    <col min="1033" max="1038" width="9.140625" style="297"/>
    <col min="1039" max="1039" width="20.28515625" style="297" customWidth="1"/>
    <col min="1040" max="1040" width="56.7109375" style="297" customWidth="1"/>
    <col min="1041" max="1280" width="9.140625" style="297"/>
    <col min="1281" max="1281" width="5" style="297" customWidth="1"/>
    <col min="1282" max="1282" width="28.85546875" style="297" customWidth="1"/>
    <col min="1283" max="1283" width="21.5703125" style="297" customWidth="1"/>
    <col min="1284" max="1284" width="19.28515625" style="297" customWidth="1"/>
    <col min="1285" max="1285" width="1.42578125" style="297" customWidth="1"/>
    <col min="1286" max="1286" width="20" style="297" customWidth="1"/>
    <col min="1287" max="1287" width="9.140625" style="297"/>
    <col min="1288" max="1288" width="19.42578125" style="297" customWidth="1"/>
    <col min="1289" max="1294" width="9.140625" style="297"/>
    <col min="1295" max="1295" width="20.28515625" style="297" customWidth="1"/>
    <col min="1296" max="1296" width="56.7109375" style="297" customWidth="1"/>
    <col min="1297" max="1536" width="9.140625" style="297"/>
    <col min="1537" max="1537" width="5" style="297" customWidth="1"/>
    <col min="1538" max="1538" width="28.85546875" style="297" customWidth="1"/>
    <col min="1539" max="1539" width="21.5703125" style="297" customWidth="1"/>
    <col min="1540" max="1540" width="19.28515625" style="297" customWidth="1"/>
    <col min="1541" max="1541" width="1.42578125" style="297" customWidth="1"/>
    <col min="1542" max="1542" width="20" style="297" customWidth="1"/>
    <col min="1543" max="1543" width="9.140625" style="297"/>
    <col min="1544" max="1544" width="19.42578125" style="297" customWidth="1"/>
    <col min="1545" max="1550" width="9.140625" style="297"/>
    <col min="1551" max="1551" width="20.28515625" style="297" customWidth="1"/>
    <col min="1552" max="1552" width="56.7109375" style="297" customWidth="1"/>
    <col min="1553" max="1792" width="9.140625" style="297"/>
    <col min="1793" max="1793" width="5" style="297" customWidth="1"/>
    <col min="1794" max="1794" width="28.85546875" style="297" customWidth="1"/>
    <col min="1795" max="1795" width="21.5703125" style="297" customWidth="1"/>
    <col min="1796" max="1796" width="19.28515625" style="297" customWidth="1"/>
    <col min="1797" max="1797" width="1.42578125" style="297" customWidth="1"/>
    <col min="1798" max="1798" width="20" style="297" customWidth="1"/>
    <col min="1799" max="1799" width="9.140625" style="297"/>
    <col min="1800" max="1800" width="19.42578125" style="297" customWidth="1"/>
    <col min="1801" max="1806" width="9.140625" style="297"/>
    <col min="1807" max="1807" width="20.28515625" style="297" customWidth="1"/>
    <col min="1808" max="1808" width="56.7109375" style="297" customWidth="1"/>
    <col min="1809" max="2048" width="9.140625" style="297"/>
    <col min="2049" max="2049" width="5" style="297" customWidth="1"/>
    <col min="2050" max="2050" width="28.85546875" style="297" customWidth="1"/>
    <col min="2051" max="2051" width="21.5703125" style="297" customWidth="1"/>
    <col min="2052" max="2052" width="19.28515625" style="297" customWidth="1"/>
    <col min="2053" max="2053" width="1.42578125" style="297" customWidth="1"/>
    <col min="2054" max="2054" width="20" style="297" customWidth="1"/>
    <col min="2055" max="2055" width="9.140625" style="297"/>
    <col min="2056" max="2056" width="19.42578125" style="297" customWidth="1"/>
    <col min="2057" max="2062" width="9.140625" style="297"/>
    <col min="2063" max="2063" width="20.28515625" style="297" customWidth="1"/>
    <col min="2064" max="2064" width="56.7109375" style="297" customWidth="1"/>
    <col min="2065" max="2304" width="9.140625" style="297"/>
    <col min="2305" max="2305" width="5" style="297" customWidth="1"/>
    <col min="2306" max="2306" width="28.85546875" style="297" customWidth="1"/>
    <col min="2307" max="2307" width="21.5703125" style="297" customWidth="1"/>
    <col min="2308" max="2308" width="19.28515625" style="297" customWidth="1"/>
    <col min="2309" max="2309" width="1.42578125" style="297" customWidth="1"/>
    <col min="2310" max="2310" width="20" style="297" customWidth="1"/>
    <col min="2311" max="2311" width="9.140625" style="297"/>
    <col min="2312" max="2312" width="19.42578125" style="297" customWidth="1"/>
    <col min="2313" max="2318" width="9.140625" style="297"/>
    <col min="2319" max="2319" width="20.28515625" style="297" customWidth="1"/>
    <col min="2320" max="2320" width="56.7109375" style="297" customWidth="1"/>
    <col min="2321" max="2560" width="9.140625" style="297"/>
    <col min="2561" max="2561" width="5" style="297" customWidth="1"/>
    <col min="2562" max="2562" width="28.85546875" style="297" customWidth="1"/>
    <col min="2563" max="2563" width="21.5703125" style="297" customWidth="1"/>
    <col min="2564" max="2564" width="19.28515625" style="297" customWidth="1"/>
    <col min="2565" max="2565" width="1.42578125" style="297" customWidth="1"/>
    <col min="2566" max="2566" width="20" style="297" customWidth="1"/>
    <col min="2567" max="2567" width="9.140625" style="297"/>
    <col min="2568" max="2568" width="19.42578125" style="297" customWidth="1"/>
    <col min="2569" max="2574" width="9.140625" style="297"/>
    <col min="2575" max="2575" width="20.28515625" style="297" customWidth="1"/>
    <col min="2576" max="2576" width="56.7109375" style="297" customWidth="1"/>
    <col min="2577" max="2816" width="9.140625" style="297"/>
    <col min="2817" max="2817" width="5" style="297" customWidth="1"/>
    <col min="2818" max="2818" width="28.85546875" style="297" customWidth="1"/>
    <col min="2819" max="2819" width="21.5703125" style="297" customWidth="1"/>
    <col min="2820" max="2820" width="19.28515625" style="297" customWidth="1"/>
    <col min="2821" max="2821" width="1.42578125" style="297" customWidth="1"/>
    <col min="2822" max="2822" width="20" style="297" customWidth="1"/>
    <col min="2823" max="2823" width="9.140625" style="297"/>
    <col min="2824" max="2824" width="19.42578125" style="297" customWidth="1"/>
    <col min="2825" max="2830" width="9.140625" style="297"/>
    <col min="2831" max="2831" width="20.28515625" style="297" customWidth="1"/>
    <col min="2832" max="2832" width="56.7109375" style="297" customWidth="1"/>
    <col min="2833" max="3072" width="9.140625" style="297"/>
    <col min="3073" max="3073" width="5" style="297" customWidth="1"/>
    <col min="3074" max="3074" width="28.85546875" style="297" customWidth="1"/>
    <col min="3075" max="3075" width="21.5703125" style="297" customWidth="1"/>
    <col min="3076" max="3076" width="19.28515625" style="297" customWidth="1"/>
    <col min="3077" max="3077" width="1.42578125" style="297" customWidth="1"/>
    <col min="3078" max="3078" width="20" style="297" customWidth="1"/>
    <col min="3079" max="3079" width="9.140625" style="297"/>
    <col min="3080" max="3080" width="19.42578125" style="297" customWidth="1"/>
    <col min="3081" max="3086" width="9.140625" style="297"/>
    <col min="3087" max="3087" width="20.28515625" style="297" customWidth="1"/>
    <col min="3088" max="3088" width="56.7109375" style="297" customWidth="1"/>
    <col min="3089" max="3328" width="9.140625" style="297"/>
    <col min="3329" max="3329" width="5" style="297" customWidth="1"/>
    <col min="3330" max="3330" width="28.85546875" style="297" customWidth="1"/>
    <col min="3331" max="3331" width="21.5703125" style="297" customWidth="1"/>
    <col min="3332" max="3332" width="19.28515625" style="297" customWidth="1"/>
    <col min="3333" max="3333" width="1.42578125" style="297" customWidth="1"/>
    <col min="3334" max="3334" width="20" style="297" customWidth="1"/>
    <col min="3335" max="3335" width="9.140625" style="297"/>
    <col min="3336" max="3336" width="19.42578125" style="297" customWidth="1"/>
    <col min="3337" max="3342" width="9.140625" style="297"/>
    <col min="3343" max="3343" width="20.28515625" style="297" customWidth="1"/>
    <col min="3344" max="3344" width="56.7109375" style="297" customWidth="1"/>
    <col min="3345" max="3584" width="9.140625" style="297"/>
    <col min="3585" max="3585" width="5" style="297" customWidth="1"/>
    <col min="3586" max="3586" width="28.85546875" style="297" customWidth="1"/>
    <col min="3587" max="3587" width="21.5703125" style="297" customWidth="1"/>
    <col min="3588" max="3588" width="19.28515625" style="297" customWidth="1"/>
    <col min="3589" max="3589" width="1.42578125" style="297" customWidth="1"/>
    <col min="3590" max="3590" width="20" style="297" customWidth="1"/>
    <col min="3591" max="3591" width="9.140625" style="297"/>
    <col min="3592" max="3592" width="19.42578125" style="297" customWidth="1"/>
    <col min="3593" max="3598" width="9.140625" style="297"/>
    <col min="3599" max="3599" width="20.28515625" style="297" customWidth="1"/>
    <col min="3600" max="3600" width="56.7109375" style="297" customWidth="1"/>
    <col min="3601" max="3840" width="9.140625" style="297"/>
    <col min="3841" max="3841" width="5" style="297" customWidth="1"/>
    <col min="3842" max="3842" width="28.85546875" style="297" customWidth="1"/>
    <col min="3843" max="3843" width="21.5703125" style="297" customWidth="1"/>
    <col min="3844" max="3844" width="19.28515625" style="297" customWidth="1"/>
    <col min="3845" max="3845" width="1.42578125" style="297" customWidth="1"/>
    <col min="3846" max="3846" width="20" style="297" customWidth="1"/>
    <col min="3847" max="3847" width="9.140625" style="297"/>
    <col min="3848" max="3848" width="19.42578125" style="297" customWidth="1"/>
    <col min="3849" max="3854" width="9.140625" style="297"/>
    <col min="3855" max="3855" width="20.28515625" style="297" customWidth="1"/>
    <col min="3856" max="3856" width="56.7109375" style="297" customWidth="1"/>
    <col min="3857" max="4096" width="9.140625" style="297"/>
    <col min="4097" max="4097" width="5" style="297" customWidth="1"/>
    <col min="4098" max="4098" width="28.85546875" style="297" customWidth="1"/>
    <col min="4099" max="4099" width="21.5703125" style="297" customWidth="1"/>
    <col min="4100" max="4100" width="19.28515625" style="297" customWidth="1"/>
    <col min="4101" max="4101" width="1.42578125" style="297" customWidth="1"/>
    <col min="4102" max="4102" width="20" style="297" customWidth="1"/>
    <col min="4103" max="4103" width="9.140625" style="297"/>
    <col min="4104" max="4104" width="19.42578125" style="297" customWidth="1"/>
    <col min="4105" max="4110" width="9.140625" style="297"/>
    <col min="4111" max="4111" width="20.28515625" style="297" customWidth="1"/>
    <col min="4112" max="4112" width="56.7109375" style="297" customWidth="1"/>
    <col min="4113" max="4352" width="9.140625" style="297"/>
    <col min="4353" max="4353" width="5" style="297" customWidth="1"/>
    <col min="4354" max="4354" width="28.85546875" style="297" customWidth="1"/>
    <col min="4355" max="4355" width="21.5703125" style="297" customWidth="1"/>
    <col min="4356" max="4356" width="19.28515625" style="297" customWidth="1"/>
    <col min="4357" max="4357" width="1.42578125" style="297" customWidth="1"/>
    <col min="4358" max="4358" width="20" style="297" customWidth="1"/>
    <col min="4359" max="4359" width="9.140625" style="297"/>
    <col min="4360" max="4360" width="19.42578125" style="297" customWidth="1"/>
    <col min="4361" max="4366" width="9.140625" style="297"/>
    <col min="4367" max="4367" width="20.28515625" style="297" customWidth="1"/>
    <col min="4368" max="4368" width="56.7109375" style="297" customWidth="1"/>
    <col min="4369" max="4608" width="9.140625" style="297"/>
    <col min="4609" max="4609" width="5" style="297" customWidth="1"/>
    <col min="4610" max="4610" width="28.85546875" style="297" customWidth="1"/>
    <col min="4611" max="4611" width="21.5703125" style="297" customWidth="1"/>
    <col min="4612" max="4612" width="19.28515625" style="297" customWidth="1"/>
    <col min="4613" max="4613" width="1.42578125" style="297" customWidth="1"/>
    <col min="4614" max="4614" width="20" style="297" customWidth="1"/>
    <col min="4615" max="4615" width="9.140625" style="297"/>
    <col min="4616" max="4616" width="19.42578125" style="297" customWidth="1"/>
    <col min="4617" max="4622" width="9.140625" style="297"/>
    <col min="4623" max="4623" width="20.28515625" style="297" customWidth="1"/>
    <col min="4624" max="4624" width="56.7109375" style="297" customWidth="1"/>
    <col min="4625" max="4864" width="9.140625" style="297"/>
    <col min="4865" max="4865" width="5" style="297" customWidth="1"/>
    <col min="4866" max="4866" width="28.85546875" style="297" customWidth="1"/>
    <col min="4867" max="4867" width="21.5703125" style="297" customWidth="1"/>
    <col min="4868" max="4868" width="19.28515625" style="297" customWidth="1"/>
    <col min="4869" max="4869" width="1.42578125" style="297" customWidth="1"/>
    <col min="4870" max="4870" width="20" style="297" customWidth="1"/>
    <col min="4871" max="4871" width="9.140625" style="297"/>
    <col min="4872" max="4872" width="19.42578125" style="297" customWidth="1"/>
    <col min="4873" max="4878" width="9.140625" style="297"/>
    <col min="4879" max="4879" width="20.28515625" style="297" customWidth="1"/>
    <col min="4880" max="4880" width="56.7109375" style="297" customWidth="1"/>
    <col min="4881" max="5120" width="9.140625" style="297"/>
    <col min="5121" max="5121" width="5" style="297" customWidth="1"/>
    <col min="5122" max="5122" width="28.85546875" style="297" customWidth="1"/>
    <col min="5123" max="5123" width="21.5703125" style="297" customWidth="1"/>
    <col min="5124" max="5124" width="19.28515625" style="297" customWidth="1"/>
    <col min="5125" max="5125" width="1.42578125" style="297" customWidth="1"/>
    <col min="5126" max="5126" width="20" style="297" customWidth="1"/>
    <col min="5127" max="5127" width="9.140625" style="297"/>
    <col min="5128" max="5128" width="19.42578125" style="297" customWidth="1"/>
    <col min="5129" max="5134" width="9.140625" style="297"/>
    <col min="5135" max="5135" width="20.28515625" style="297" customWidth="1"/>
    <col min="5136" max="5136" width="56.7109375" style="297" customWidth="1"/>
    <col min="5137" max="5376" width="9.140625" style="297"/>
    <col min="5377" max="5377" width="5" style="297" customWidth="1"/>
    <col min="5378" max="5378" width="28.85546875" style="297" customWidth="1"/>
    <col min="5379" max="5379" width="21.5703125" style="297" customWidth="1"/>
    <col min="5380" max="5380" width="19.28515625" style="297" customWidth="1"/>
    <col min="5381" max="5381" width="1.42578125" style="297" customWidth="1"/>
    <col min="5382" max="5382" width="20" style="297" customWidth="1"/>
    <col min="5383" max="5383" width="9.140625" style="297"/>
    <col min="5384" max="5384" width="19.42578125" style="297" customWidth="1"/>
    <col min="5385" max="5390" width="9.140625" style="297"/>
    <col min="5391" max="5391" width="20.28515625" style="297" customWidth="1"/>
    <col min="5392" max="5392" width="56.7109375" style="297" customWidth="1"/>
    <col min="5393" max="5632" width="9.140625" style="297"/>
    <col min="5633" max="5633" width="5" style="297" customWidth="1"/>
    <col min="5634" max="5634" width="28.85546875" style="297" customWidth="1"/>
    <col min="5635" max="5635" width="21.5703125" style="297" customWidth="1"/>
    <col min="5636" max="5636" width="19.28515625" style="297" customWidth="1"/>
    <col min="5637" max="5637" width="1.42578125" style="297" customWidth="1"/>
    <col min="5638" max="5638" width="20" style="297" customWidth="1"/>
    <col min="5639" max="5639" width="9.140625" style="297"/>
    <col min="5640" max="5640" width="19.42578125" style="297" customWidth="1"/>
    <col min="5641" max="5646" width="9.140625" style="297"/>
    <col min="5647" max="5647" width="20.28515625" style="297" customWidth="1"/>
    <col min="5648" max="5648" width="56.7109375" style="297" customWidth="1"/>
    <col min="5649" max="5888" width="9.140625" style="297"/>
    <col min="5889" max="5889" width="5" style="297" customWidth="1"/>
    <col min="5890" max="5890" width="28.85546875" style="297" customWidth="1"/>
    <col min="5891" max="5891" width="21.5703125" style="297" customWidth="1"/>
    <col min="5892" max="5892" width="19.28515625" style="297" customWidth="1"/>
    <col min="5893" max="5893" width="1.42578125" style="297" customWidth="1"/>
    <col min="5894" max="5894" width="20" style="297" customWidth="1"/>
    <col min="5895" max="5895" width="9.140625" style="297"/>
    <col min="5896" max="5896" width="19.42578125" style="297" customWidth="1"/>
    <col min="5897" max="5902" width="9.140625" style="297"/>
    <col min="5903" max="5903" width="20.28515625" style="297" customWidth="1"/>
    <col min="5904" max="5904" width="56.7109375" style="297" customWidth="1"/>
    <col min="5905" max="6144" width="9.140625" style="297"/>
    <col min="6145" max="6145" width="5" style="297" customWidth="1"/>
    <col min="6146" max="6146" width="28.85546875" style="297" customWidth="1"/>
    <col min="6147" max="6147" width="21.5703125" style="297" customWidth="1"/>
    <col min="6148" max="6148" width="19.28515625" style="297" customWidth="1"/>
    <col min="6149" max="6149" width="1.42578125" style="297" customWidth="1"/>
    <col min="6150" max="6150" width="20" style="297" customWidth="1"/>
    <col min="6151" max="6151" width="9.140625" style="297"/>
    <col min="6152" max="6152" width="19.42578125" style="297" customWidth="1"/>
    <col min="6153" max="6158" width="9.140625" style="297"/>
    <col min="6159" max="6159" width="20.28515625" style="297" customWidth="1"/>
    <col min="6160" max="6160" width="56.7109375" style="297" customWidth="1"/>
    <col min="6161" max="6400" width="9.140625" style="297"/>
    <col min="6401" max="6401" width="5" style="297" customWidth="1"/>
    <col min="6402" max="6402" width="28.85546875" style="297" customWidth="1"/>
    <col min="6403" max="6403" width="21.5703125" style="297" customWidth="1"/>
    <col min="6404" max="6404" width="19.28515625" style="297" customWidth="1"/>
    <col min="6405" max="6405" width="1.42578125" style="297" customWidth="1"/>
    <col min="6406" max="6406" width="20" style="297" customWidth="1"/>
    <col min="6407" max="6407" width="9.140625" style="297"/>
    <col min="6408" max="6408" width="19.42578125" style="297" customWidth="1"/>
    <col min="6409" max="6414" width="9.140625" style="297"/>
    <col min="6415" max="6415" width="20.28515625" style="297" customWidth="1"/>
    <col min="6416" max="6416" width="56.7109375" style="297" customWidth="1"/>
    <col min="6417" max="6656" width="9.140625" style="297"/>
    <col min="6657" max="6657" width="5" style="297" customWidth="1"/>
    <col min="6658" max="6658" width="28.85546875" style="297" customWidth="1"/>
    <col min="6659" max="6659" width="21.5703125" style="297" customWidth="1"/>
    <col min="6660" max="6660" width="19.28515625" style="297" customWidth="1"/>
    <col min="6661" max="6661" width="1.42578125" style="297" customWidth="1"/>
    <col min="6662" max="6662" width="20" style="297" customWidth="1"/>
    <col min="6663" max="6663" width="9.140625" style="297"/>
    <col min="6664" max="6664" width="19.42578125" style="297" customWidth="1"/>
    <col min="6665" max="6670" width="9.140625" style="297"/>
    <col min="6671" max="6671" width="20.28515625" style="297" customWidth="1"/>
    <col min="6672" max="6672" width="56.7109375" style="297" customWidth="1"/>
    <col min="6673" max="6912" width="9.140625" style="297"/>
    <col min="6913" max="6913" width="5" style="297" customWidth="1"/>
    <col min="6914" max="6914" width="28.85546875" style="297" customWidth="1"/>
    <col min="6915" max="6915" width="21.5703125" style="297" customWidth="1"/>
    <col min="6916" max="6916" width="19.28515625" style="297" customWidth="1"/>
    <col min="6917" max="6917" width="1.42578125" style="297" customWidth="1"/>
    <col min="6918" max="6918" width="20" style="297" customWidth="1"/>
    <col min="6919" max="6919" width="9.140625" style="297"/>
    <col min="6920" max="6920" width="19.42578125" style="297" customWidth="1"/>
    <col min="6921" max="6926" width="9.140625" style="297"/>
    <col min="6927" max="6927" width="20.28515625" style="297" customWidth="1"/>
    <col min="6928" max="6928" width="56.7109375" style="297" customWidth="1"/>
    <col min="6929" max="7168" width="9.140625" style="297"/>
    <col min="7169" max="7169" width="5" style="297" customWidth="1"/>
    <col min="7170" max="7170" width="28.85546875" style="297" customWidth="1"/>
    <col min="7171" max="7171" width="21.5703125" style="297" customWidth="1"/>
    <col min="7172" max="7172" width="19.28515625" style="297" customWidth="1"/>
    <col min="7173" max="7173" width="1.42578125" style="297" customWidth="1"/>
    <col min="7174" max="7174" width="20" style="297" customWidth="1"/>
    <col min="7175" max="7175" width="9.140625" style="297"/>
    <col min="7176" max="7176" width="19.42578125" style="297" customWidth="1"/>
    <col min="7177" max="7182" width="9.140625" style="297"/>
    <col min="7183" max="7183" width="20.28515625" style="297" customWidth="1"/>
    <col min="7184" max="7184" width="56.7109375" style="297" customWidth="1"/>
    <col min="7185" max="7424" width="9.140625" style="297"/>
    <col min="7425" max="7425" width="5" style="297" customWidth="1"/>
    <col min="7426" max="7426" width="28.85546875" style="297" customWidth="1"/>
    <col min="7427" max="7427" width="21.5703125" style="297" customWidth="1"/>
    <col min="7428" max="7428" width="19.28515625" style="297" customWidth="1"/>
    <col min="7429" max="7429" width="1.42578125" style="297" customWidth="1"/>
    <col min="7430" max="7430" width="20" style="297" customWidth="1"/>
    <col min="7431" max="7431" width="9.140625" style="297"/>
    <col min="7432" max="7432" width="19.42578125" style="297" customWidth="1"/>
    <col min="7433" max="7438" width="9.140625" style="297"/>
    <col min="7439" max="7439" width="20.28515625" style="297" customWidth="1"/>
    <col min="7440" max="7440" width="56.7109375" style="297" customWidth="1"/>
    <col min="7441" max="7680" width="9.140625" style="297"/>
    <col min="7681" max="7681" width="5" style="297" customWidth="1"/>
    <col min="7682" max="7682" width="28.85546875" style="297" customWidth="1"/>
    <col min="7683" max="7683" width="21.5703125" style="297" customWidth="1"/>
    <col min="7684" max="7684" width="19.28515625" style="297" customWidth="1"/>
    <col min="7685" max="7685" width="1.42578125" style="297" customWidth="1"/>
    <col min="7686" max="7686" width="20" style="297" customWidth="1"/>
    <col min="7687" max="7687" width="9.140625" style="297"/>
    <col min="7688" max="7688" width="19.42578125" style="297" customWidth="1"/>
    <col min="7689" max="7694" width="9.140625" style="297"/>
    <col min="7695" max="7695" width="20.28515625" style="297" customWidth="1"/>
    <col min="7696" max="7696" width="56.7109375" style="297" customWidth="1"/>
    <col min="7697" max="7936" width="9.140625" style="297"/>
    <col min="7937" max="7937" width="5" style="297" customWidth="1"/>
    <col min="7938" max="7938" width="28.85546875" style="297" customWidth="1"/>
    <col min="7939" max="7939" width="21.5703125" style="297" customWidth="1"/>
    <col min="7940" max="7940" width="19.28515625" style="297" customWidth="1"/>
    <col min="7941" max="7941" width="1.42578125" style="297" customWidth="1"/>
    <col min="7942" max="7942" width="20" style="297" customWidth="1"/>
    <col min="7943" max="7943" width="9.140625" style="297"/>
    <col min="7944" max="7944" width="19.42578125" style="297" customWidth="1"/>
    <col min="7945" max="7950" width="9.140625" style="297"/>
    <col min="7951" max="7951" width="20.28515625" style="297" customWidth="1"/>
    <col min="7952" max="7952" width="56.7109375" style="297" customWidth="1"/>
    <col min="7953" max="8192" width="9.140625" style="297"/>
    <col min="8193" max="8193" width="5" style="297" customWidth="1"/>
    <col min="8194" max="8194" width="28.85546875" style="297" customWidth="1"/>
    <col min="8195" max="8195" width="21.5703125" style="297" customWidth="1"/>
    <col min="8196" max="8196" width="19.28515625" style="297" customWidth="1"/>
    <col min="8197" max="8197" width="1.42578125" style="297" customWidth="1"/>
    <col min="8198" max="8198" width="20" style="297" customWidth="1"/>
    <col min="8199" max="8199" width="9.140625" style="297"/>
    <col min="8200" max="8200" width="19.42578125" style="297" customWidth="1"/>
    <col min="8201" max="8206" width="9.140625" style="297"/>
    <col min="8207" max="8207" width="20.28515625" style="297" customWidth="1"/>
    <col min="8208" max="8208" width="56.7109375" style="297" customWidth="1"/>
    <col min="8209" max="8448" width="9.140625" style="297"/>
    <col min="8449" max="8449" width="5" style="297" customWidth="1"/>
    <col min="8450" max="8450" width="28.85546875" style="297" customWidth="1"/>
    <col min="8451" max="8451" width="21.5703125" style="297" customWidth="1"/>
    <col min="8452" max="8452" width="19.28515625" style="297" customWidth="1"/>
    <col min="8453" max="8453" width="1.42578125" style="297" customWidth="1"/>
    <col min="8454" max="8454" width="20" style="297" customWidth="1"/>
    <col min="8455" max="8455" width="9.140625" style="297"/>
    <col min="8456" max="8456" width="19.42578125" style="297" customWidth="1"/>
    <col min="8457" max="8462" width="9.140625" style="297"/>
    <col min="8463" max="8463" width="20.28515625" style="297" customWidth="1"/>
    <col min="8464" max="8464" width="56.7109375" style="297" customWidth="1"/>
    <col min="8465" max="8704" width="9.140625" style="297"/>
    <col min="8705" max="8705" width="5" style="297" customWidth="1"/>
    <col min="8706" max="8706" width="28.85546875" style="297" customWidth="1"/>
    <col min="8707" max="8707" width="21.5703125" style="297" customWidth="1"/>
    <col min="8708" max="8708" width="19.28515625" style="297" customWidth="1"/>
    <col min="8709" max="8709" width="1.42578125" style="297" customWidth="1"/>
    <col min="8710" max="8710" width="20" style="297" customWidth="1"/>
    <col min="8711" max="8711" width="9.140625" style="297"/>
    <col min="8712" max="8712" width="19.42578125" style="297" customWidth="1"/>
    <col min="8713" max="8718" width="9.140625" style="297"/>
    <col min="8719" max="8719" width="20.28515625" style="297" customWidth="1"/>
    <col min="8720" max="8720" width="56.7109375" style="297" customWidth="1"/>
    <col min="8721" max="8960" width="9.140625" style="297"/>
    <col min="8961" max="8961" width="5" style="297" customWidth="1"/>
    <col min="8962" max="8962" width="28.85546875" style="297" customWidth="1"/>
    <col min="8963" max="8963" width="21.5703125" style="297" customWidth="1"/>
    <col min="8964" max="8964" width="19.28515625" style="297" customWidth="1"/>
    <col min="8965" max="8965" width="1.42578125" style="297" customWidth="1"/>
    <col min="8966" max="8966" width="20" style="297" customWidth="1"/>
    <col min="8967" max="8967" width="9.140625" style="297"/>
    <col min="8968" max="8968" width="19.42578125" style="297" customWidth="1"/>
    <col min="8969" max="8974" width="9.140625" style="297"/>
    <col min="8975" max="8975" width="20.28515625" style="297" customWidth="1"/>
    <col min="8976" max="8976" width="56.7109375" style="297" customWidth="1"/>
    <col min="8977" max="9216" width="9.140625" style="297"/>
    <col min="9217" max="9217" width="5" style="297" customWidth="1"/>
    <col min="9218" max="9218" width="28.85546875" style="297" customWidth="1"/>
    <col min="9219" max="9219" width="21.5703125" style="297" customWidth="1"/>
    <col min="9220" max="9220" width="19.28515625" style="297" customWidth="1"/>
    <col min="9221" max="9221" width="1.42578125" style="297" customWidth="1"/>
    <col min="9222" max="9222" width="20" style="297" customWidth="1"/>
    <col min="9223" max="9223" width="9.140625" style="297"/>
    <col min="9224" max="9224" width="19.42578125" style="297" customWidth="1"/>
    <col min="9225" max="9230" width="9.140625" style="297"/>
    <col min="9231" max="9231" width="20.28515625" style="297" customWidth="1"/>
    <col min="9232" max="9232" width="56.7109375" style="297" customWidth="1"/>
    <col min="9233" max="9472" width="9.140625" style="297"/>
    <col min="9473" max="9473" width="5" style="297" customWidth="1"/>
    <col min="9474" max="9474" width="28.85546875" style="297" customWidth="1"/>
    <col min="9475" max="9475" width="21.5703125" style="297" customWidth="1"/>
    <col min="9476" max="9476" width="19.28515625" style="297" customWidth="1"/>
    <col min="9477" max="9477" width="1.42578125" style="297" customWidth="1"/>
    <col min="9478" max="9478" width="20" style="297" customWidth="1"/>
    <col min="9479" max="9479" width="9.140625" style="297"/>
    <col min="9480" max="9480" width="19.42578125" style="297" customWidth="1"/>
    <col min="9481" max="9486" width="9.140625" style="297"/>
    <col min="9487" max="9487" width="20.28515625" style="297" customWidth="1"/>
    <col min="9488" max="9488" width="56.7109375" style="297" customWidth="1"/>
    <col min="9489" max="9728" width="9.140625" style="297"/>
    <col min="9729" max="9729" width="5" style="297" customWidth="1"/>
    <col min="9730" max="9730" width="28.85546875" style="297" customWidth="1"/>
    <col min="9731" max="9731" width="21.5703125" style="297" customWidth="1"/>
    <col min="9732" max="9732" width="19.28515625" style="297" customWidth="1"/>
    <col min="9733" max="9733" width="1.42578125" style="297" customWidth="1"/>
    <col min="9734" max="9734" width="20" style="297" customWidth="1"/>
    <col min="9735" max="9735" width="9.140625" style="297"/>
    <col min="9736" max="9736" width="19.42578125" style="297" customWidth="1"/>
    <col min="9737" max="9742" width="9.140625" style="297"/>
    <col min="9743" max="9743" width="20.28515625" style="297" customWidth="1"/>
    <col min="9744" max="9744" width="56.7109375" style="297" customWidth="1"/>
    <col min="9745" max="9984" width="9.140625" style="297"/>
    <col min="9985" max="9985" width="5" style="297" customWidth="1"/>
    <col min="9986" max="9986" width="28.85546875" style="297" customWidth="1"/>
    <col min="9987" max="9987" width="21.5703125" style="297" customWidth="1"/>
    <col min="9988" max="9988" width="19.28515625" style="297" customWidth="1"/>
    <col min="9989" max="9989" width="1.42578125" style="297" customWidth="1"/>
    <col min="9990" max="9990" width="20" style="297" customWidth="1"/>
    <col min="9991" max="9991" width="9.140625" style="297"/>
    <col min="9992" max="9992" width="19.42578125" style="297" customWidth="1"/>
    <col min="9993" max="9998" width="9.140625" style="297"/>
    <col min="9999" max="9999" width="20.28515625" style="297" customWidth="1"/>
    <col min="10000" max="10000" width="56.7109375" style="297" customWidth="1"/>
    <col min="10001" max="10240" width="9.140625" style="297"/>
    <col min="10241" max="10241" width="5" style="297" customWidth="1"/>
    <col min="10242" max="10242" width="28.85546875" style="297" customWidth="1"/>
    <col min="10243" max="10243" width="21.5703125" style="297" customWidth="1"/>
    <col min="10244" max="10244" width="19.28515625" style="297" customWidth="1"/>
    <col min="10245" max="10245" width="1.42578125" style="297" customWidth="1"/>
    <col min="10246" max="10246" width="20" style="297" customWidth="1"/>
    <col min="10247" max="10247" width="9.140625" style="297"/>
    <col min="10248" max="10248" width="19.42578125" style="297" customWidth="1"/>
    <col min="10249" max="10254" width="9.140625" style="297"/>
    <col min="10255" max="10255" width="20.28515625" style="297" customWidth="1"/>
    <col min="10256" max="10256" width="56.7109375" style="297" customWidth="1"/>
    <col min="10257" max="10496" width="9.140625" style="297"/>
    <col min="10497" max="10497" width="5" style="297" customWidth="1"/>
    <col min="10498" max="10498" width="28.85546875" style="297" customWidth="1"/>
    <col min="10499" max="10499" width="21.5703125" style="297" customWidth="1"/>
    <col min="10500" max="10500" width="19.28515625" style="297" customWidth="1"/>
    <col min="10501" max="10501" width="1.42578125" style="297" customWidth="1"/>
    <col min="10502" max="10502" width="20" style="297" customWidth="1"/>
    <col min="10503" max="10503" width="9.140625" style="297"/>
    <col min="10504" max="10504" width="19.42578125" style="297" customWidth="1"/>
    <col min="10505" max="10510" width="9.140625" style="297"/>
    <col min="10511" max="10511" width="20.28515625" style="297" customWidth="1"/>
    <col min="10512" max="10512" width="56.7109375" style="297" customWidth="1"/>
    <col min="10513" max="10752" width="9.140625" style="297"/>
    <col min="10753" max="10753" width="5" style="297" customWidth="1"/>
    <col min="10754" max="10754" width="28.85546875" style="297" customWidth="1"/>
    <col min="10755" max="10755" width="21.5703125" style="297" customWidth="1"/>
    <col min="10756" max="10756" width="19.28515625" style="297" customWidth="1"/>
    <col min="10757" max="10757" width="1.42578125" style="297" customWidth="1"/>
    <col min="10758" max="10758" width="20" style="297" customWidth="1"/>
    <col min="10759" max="10759" width="9.140625" style="297"/>
    <col min="10760" max="10760" width="19.42578125" style="297" customWidth="1"/>
    <col min="10761" max="10766" width="9.140625" style="297"/>
    <col min="10767" max="10767" width="20.28515625" style="297" customWidth="1"/>
    <col min="10768" max="10768" width="56.7109375" style="297" customWidth="1"/>
    <col min="10769" max="11008" width="9.140625" style="297"/>
    <col min="11009" max="11009" width="5" style="297" customWidth="1"/>
    <col min="11010" max="11010" width="28.85546875" style="297" customWidth="1"/>
    <col min="11011" max="11011" width="21.5703125" style="297" customWidth="1"/>
    <col min="11012" max="11012" width="19.28515625" style="297" customWidth="1"/>
    <col min="11013" max="11013" width="1.42578125" style="297" customWidth="1"/>
    <col min="11014" max="11014" width="20" style="297" customWidth="1"/>
    <col min="11015" max="11015" width="9.140625" style="297"/>
    <col min="11016" max="11016" width="19.42578125" style="297" customWidth="1"/>
    <col min="11017" max="11022" width="9.140625" style="297"/>
    <col min="11023" max="11023" width="20.28515625" style="297" customWidth="1"/>
    <col min="11024" max="11024" width="56.7109375" style="297" customWidth="1"/>
    <col min="11025" max="11264" width="9.140625" style="297"/>
    <col min="11265" max="11265" width="5" style="297" customWidth="1"/>
    <col min="11266" max="11266" width="28.85546875" style="297" customWidth="1"/>
    <col min="11267" max="11267" width="21.5703125" style="297" customWidth="1"/>
    <col min="11268" max="11268" width="19.28515625" style="297" customWidth="1"/>
    <col min="11269" max="11269" width="1.42578125" style="297" customWidth="1"/>
    <col min="11270" max="11270" width="20" style="297" customWidth="1"/>
    <col min="11271" max="11271" width="9.140625" style="297"/>
    <col min="11272" max="11272" width="19.42578125" style="297" customWidth="1"/>
    <col min="11273" max="11278" width="9.140625" style="297"/>
    <col min="11279" max="11279" width="20.28515625" style="297" customWidth="1"/>
    <col min="11280" max="11280" width="56.7109375" style="297" customWidth="1"/>
    <col min="11281" max="11520" width="9.140625" style="297"/>
    <col min="11521" max="11521" width="5" style="297" customWidth="1"/>
    <col min="11522" max="11522" width="28.85546875" style="297" customWidth="1"/>
    <col min="11523" max="11523" width="21.5703125" style="297" customWidth="1"/>
    <col min="11524" max="11524" width="19.28515625" style="297" customWidth="1"/>
    <col min="11525" max="11525" width="1.42578125" style="297" customWidth="1"/>
    <col min="11526" max="11526" width="20" style="297" customWidth="1"/>
    <col min="11527" max="11527" width="9.140625" style="297"/>
    <col min="11528" max="11528" width="19.42578125" style="297" customWidth="1"/>
    <col min="11529" max="11534" width="9.140625" style="297"/>
    <col min="11535" max="11535" width="20.28515625" style="297" customWidth="1"/>
    <col min="11536" max="11536" width="56.7109375" style="297" customWidth="1"/>
    <col min="11537" max="11776" width="9.140625" style="297"/>
    <col min="11777" max="11777" width="5" style="297" customWidth="1"/>
    <col min="11778" max="11778" width="28.85546875" style="297" customWidth="1"/>
    <col min="11779" max="11779" width="21.5703125" style="297" customWidth="1"/>
    <col min="11780" max="11780" width="19.28515625" style="297" customWidth="1"/>
    <col min="11781" max="11781" width="1.42578125" style="297" customWidth="1"/>
    <col min="11782" max="11782" width="20" style="297" customWidth="1"/>
    <col min="11783" max="11783" width="9.140625" style="297"/>
    <col min="11784" max="11784" width="19.42578125" style="297" customWidth="1"/>
    <col min="11785" max="11790" width="9.140625" style="297"/>
    <col min="11791" max="11791" width="20.28515625" style="297" customWidth="1"/>
    <col min="11792" max="11792" width="56.7109375" style="297" customWidth="1"/>
    <col min="11793" max="12032" width="9.140625" style="297"/>
    <col min="12033" max="12033" width="5" style="297" customWidth="1"/>
    <col min="12034" max="12034" width="28.85546875" style="297" customWidth="1"/>
    <col min="12035" max="12035" width="21.5703125" style="297" customWidth="1"/>
    <col min="12036" max="12036" width="19.28515625" style="297" customWidth="1"/>
    <col min="12037" max="12037" width="1.42578125" style="297" customWidth="1"/>
    <col min="12038" max="12038" width="20" style="297" customWidth="1"/>
    <col min="12039" max="12039" width="9.140625" style="297"/>
    <col min="12040" max="12040" width="19.42578125" style="297" customWidth="1"/>
    <col min="12041" max="12046" width="9.140625" style="297"/>
    <col min="12047" max="12047" width="20.28515625" style="297" customWidth="1"/>
    <col min="12048" max="12048" width="56.7109375" style="297" customWidth="1"/>
    <col min="12049" max="12288" width="9.140625" style="297"/>
    <col min="12289" max="12289" width="5" style="297" customWidth="1"/>
    <col min="12290" max="12290" width="28.85546875" style="297" customWidth="1"/>
    <col min="12291" max="12291" width="21.5703125" style="297" customWidth="1"/>
    <col min="12292" max="12292" width="19.28515625" style="297" customWidth="1"/>
    <col min="12293" max="12293" width="1.42578125" style="297" customWidth="1"/>
    <col min="12294" max="12294" width="20" style="297" customWidth="1"/>
    <col min="12295" max="12295" width="9.140625" style="297"/>
    <col min="12296" max="12296" width="19.42578125" style="297" customWidth="1"/>
    <col min="12297" max="12302" width="9.140625" style="297"/>
    <col min="12303" max="12303" width="20.28515625" style="297" customWidth="1"/>
    <col min="12304" max="12304" width="56.7109375" style="297" customWidth="1"/>
    <col min="12305" max="12544" width="9.140625" style="297"/>
    <col min="12545" max="12545" width="5" style="297" customWidth="1"/>
    <col min="12546" max="12546" width="28.85546875" style="297" customWidth="1"/>
    <col min="12547" max="12547" width="21.5703125" style="297" customWidth="1"/>
    <col min="12548" max="12548" width="19.28515625" style="297" customWidth="1"/>
    <col min="12549" max="12549" width="1.42578125" style="297" customWidth="1"/>
    <col min="12550" max="12550" width="20" style="297" customWidth="1"/>
    <col min="12551" max="12551" width="9.140625" style="297"/>
    <col min="12552" max="12552" width="19.42578125" style="297" customWidth="1"/>
    <col min="12553" max="12558" width="9.140625" style="297"/>
    <col min="12559" max="12559" width="20.28515625" style="297" customWidth="1"/>
    <col min="12560" max="12560" width="56.7109375" style="297" customWidth="1"/>
    <col min="12561" max="12800" width="9.140625" style="297"/>
    <col min="12801" max="12801" width="5" style="297" customWidth="1"/>
    <col min="12802" max="12802" width="28.85546875" style="297" customWidth="1"/>
    <col min="12803" max="12803" width="21.5703125" style="297" customWidth="1"/>
    <col min="12804" max="12804" width="19.28515625" style="297" customWidth="1"/>
    <col min="12805" max="12805" width="1.42578125" style="297" customWidth="1"/>
    <col min="12806" max="12806" width="20" style="297" customWidth="1"/>
    <col min="12807" max="12807" width="9.140625" style="297"/>
    <col min="12808" max="12808" width="19.42578125" style="297" customWidth="1"/>
    <col min="12809" max="12814" width="9.140625" style="297"/>
    <col min="12815" max="12815" width="20.28515625" style="297" customWidth="1"/>
    <col min="12816" max="12816" width="56.7109375" style="297" customWidth="1"/>
    <col min="12817" max="13056" width="9.140625" style="297"/>
    <col min="13057" max="13057" width="5" style="297" customWidth="1"/>
    <col min="13058" max="13058" width="28.85546875" style="297" customWidth="1"/>
    <col min="13059" max="13059" width="21.5703125" style="297" customWidth="1"/>
    <col min="13060" max="13060" width="19.28515625" style="297" customWidth="1"/>
    <col min="13061" max="13061" width="1.42578125" style="297" customWidth="1"/>
    <col min="13062" max="13062" width="20" style="297" customWidth="1"/>
    <col min="13063" max="13063" width="9.140625" style="297"/>
    <col min="13064" max="13064" width="19.42578125" style="297" customWidth="1"/>
    <col min="13065" max="13070" width="9.140625" style="297"/>
    <col min="13071" max="13071" width="20.28515625" style="297" customWidth="1"/>
    <col min="13072" max="13072" width="56.7109375" style="297" customWidth="1"/>
    <col min="13073" max="13312" width="9.140625" style="297"/>
    <col min="13313" max="13313" width="5" style="297" customWidth="1"/>
    <col min="13314" max="13314" width="28.85546875" style="297" customWidth="1"/>
    <col min="13315" max="13315" width="21.5703125" style="297" customWidth="1"/>
    <col min="13316" max="13316" width="19.28515625" style="297" customWidth="1"/>
    <col min="13317" max="13317" width="1.42578125" style="297" customWidth="1"/>
    <col min="13318" max="13318" width="20" style="297" customWidth="1"/>
    <col min="13319" max="13319" width="9.140625" style="297"/>
    <col min="13320" max="13320" width="19.42578125" style="297" customWidth="1"/>
    <col min="13321" max="13326" width="9.140625" style="297"/>
    <col min="13327" max="13327" width="20.28515625" style="297" customWidth="1"/>
    <col min="13328" max="13328" width="56.7109375" style="297" customWidth="1"/>
    <col min="13329" max="13568" width="9.140625" style="297"/>
    <col min="13569" max="13569" width="5" style="297" customWidth="1"/>
    <col min="13570" max="13570" width="28.85546875" style="297" customWidth="1"/>
    <col min="13571" max="13571" width="21.5703125" style="297" customWidth="1"/>
    <col min="13572" max="13572" width="19.28515625" style="297" customWidth="1"/>
    <col min="13573" max="13573" width="1.42578125" style="297" customWidth="1"/>
    <col min="13574" max="13574" width="20" style="297" customWidth="1"/>
    <col min="13575" max="13575" width="9.140625" style="297"/>
    <col min="13576" max="13576" width="19.42578125" style="297" customWidth="1"/>
    <col min="13577" max="13582" width="9.140625" style="297"/>
    <col min="13583" max="13583" width="20.28515625" style="297" customWidth="1"/>
    <col min="13584" max="13584" width="56.7109375" style="297" customWidth="1"/>
    <col min="13585" max="13824" width="9.140625" style="297"/>
    <col min="13825" max="13825" width="5" style="297" customWidth="1"/>
    <col min="13826" max="13826" width="28.85546875" style="297" customWidth="1"/>
    <col min="13827" max="13827" width="21.5703125" style="297" customWidth="1"/>
    <col min="13828" max="13828" width="19.28515625" style="297" customWidth="1"/>
    <col min="13829" max="13829" width="1.42578125" style="297" customWidth="1"/>
    <col min="13830" max="13830" width="20" style="297" customWidth="1"/>
    <col min="13831" max="13831" width="9.140625" style="297"/>
    <col min="13832" max="13832" width="19.42578125" style="297" customWidth="1"/>
    <col min="13833" max="13838" width="9.140625" style="297"/>
    <col min="13839" max="13839" width="20.28515625" style="297" customWidth="1"/>
    <col min="13840" max="13840" width="56.7109375" style="297" customWidth="1"/>
    <col min="13841" max="14080" width="9.140625" style="297"/>
    <col min="14081" max="14081" width="5" style="297" customWidth="1"/>
    <col min="14082" max="14082" width="28.85546875" style="297" customWidth="1"/>
    <col min="14083" max="14083" width="21.5703125" style="297" customWidth="1"/>
    <col min="14084" max="14084" width="19.28515625" style="297" customWidth="1"/>
    <col min="14085" max="14085" width="1.42578125" style="297" customWidth="1"/>
    <col min="14086" max="14086" width="20" style="297" customWidth="1"/>
    <col min="14087" max="14087" width="9.140625" style="297"/>
    <col min="14088" max="14088" width="19.42578125" style="297" customWidth="1"/>
    <col min="14089" max="14094" width="9.140625" style="297"/>
    <col min="14095" max="14095" width="20.28515625" style="297" customWidth="1"/>
    <col min="14096" max="14096" width="56.7109375" style="297" customWidth="1"/>
    <col min="14097" max="14336" width="9.140625" style="297"/>
    <col min="14337" max="14337" width="5" style="297" customWidth="1"/>
    <col min="14338" max="14338" width="28.85546875" style="297" customWidth="1"/>
    <col min="14339" max="14339" width="21.5703125" style="297" customWidth="1"/>
    <col min="14340" max="14340" width="19.28515625" style="297" customWidth="1"/>
    <col min="14341" max="14341" width="1.42578125" style="297" customWidth="1"/>
    <col min="14342" max="14342" width="20" style="297" customWidth="1"/>
    <col min="14343" max="14343" width="9.140625" style="297"/>
    <col min="14344" max="14344" width="19.42578125" style="297" customWidth="1"/>
    <col min="14345" max="14350" width="9.140625" style="297"/>
    <col min="14351" max="14351" width="20.28515625" style="297" customWidth="1"/>
    <col min="14352" max="14352" width="56.7109375" style="297" customWidth="1"/>
    <col min="14353" max="14592" width="9.140625" style="297"/>
    <col min="14593" max="14593" width="5" style="297" customWidth="1"/>
    <col min="14594" max="14594" width="28.85546875" style="297" customWidth="1"/>
    <col min="14595" max="14595" width="21.5703125" style="297" customWidth="1"/>
    <col min="14596" max="14596" width="19.28515625" style="297" customWidth="1"/>
    <col min="14597" max="14597" width="1.42578125" style="297" customWidth="1"/>
    <col min="14598" max="14598" width="20" style="297" customWidth="1"/>
    <col min="14599" max="14599" width="9.140625" style="297"/>
    <col min="14600" max="14600" width="19.42578125" style="297" customWidth="1"/>
    <col min="14601" max="14606" width="9.140625" style="297"/>
    <col min="14607" max="14607" width="20.28515625" style="297" customWidth="1"/>
    <col min="14608" max="14608" width="56.7109375" style="297" customWidth="1"/>
    <col min="14609" max="14848" width="9.140625" style="297"/>
    <col min="14849" max="14849" width="5" style="297" customWidth="1"/>
    <col min="14850" max="14850" width="28.85546875" style="297" customWidth="1"/>
    <col min="14851" max="14851" width="21.5703125" style="297" customWidth="1"/>
    <col min="14852" max="14852" width="19.28515625" style="297" customWidth="1"/>
    <col min="14853" max="14853" width="1.42578125" style="297" customWidth="1"/>
    <col min="14854" max="14854" width="20" style="297" customWidth="1"/>
    <col min="14855" max="14855" width="9.140625" style="297"/>
    <col min="14856" max="14856" width="19.42578125" style="297" customWidth="1"/>
    <col min="14857" max="14862" width="9.140625" style="297"/>
    <col min="14863" max="14863" width="20.28515625" style="297" customWidth="1"/>
    <col min="14864" max="14864" width="56.7109375" style="297" customWidth="1"/>
    <col min="14865" max="15104" width="9.140625" style="297"/>
    <col min="15105" max="15105" width="5" style="297" customWidth="1"/>
    <col min="15106" max="15106" width="28.85546875" style="297" customWidth="1"/>
    <col min="15107" max="15107" width="21.5703125" style="297" customWidth="1"/>
    <col min="15108" max="15108" width="19.28515625" style="297" customWidth="1"/>
    <col min="15109" max="15109" width="1.42578125" style="297" customWidth="1"/>
    <col min="15110" max="15110" width="20" style="297" customWidth="1"/>
    <col min="15111" max="15111" width="9.140625" style="297"/>
    <col min="15112" max="15112" width="19.42578125" style="297" customWidth="1"/>
    <col min="15113" max="15118" width="9.140625" style="297"/>
    <col min="15119" max="15119" width="20.28515625" style="297" customWidth="1"/>
    <col min="15120" max="15120" width="56.7109375" style="297" customWidth="1"/>
    <col min="15121" max="15360" width="9.140625" style="297"/>
    <col min="15361" max="15361" width="5" style="297" customWidth="1"/>
    <col min="15362" max="15362" width="28.85546875" style="297" customWidth="1"/>
    <col min="15363" max="15363" width="21.5703125" style="297" customWidth="1"/>
    <col min="15364" max="15364" width="19.28515625" style="297" customWidth="1"/>
    <col min="15365" max="15365" width="1.42578125" style="297" customWidth="1"/>
    <col min="15366" max="15366" width="20" style="297" customWidth="1"/>
    <col min="15367" max="15367" width="9.140625" style="297"/>
    <col min="15368" max="15368" width="19.42578125" style="297" customWidth="1"/>
    <col min="15369" max="15374" width="9.140625" style="297"/>
    <col min="15375" max="15375" width="20.28515625" style="297" customWidth="1"/>
    <col min="15376" max="15376" width="56.7109375" style="297" customWidth="1"/>
    <col min="15377" max="15616" width="9.140625" style="297"/>
    <col min="15617" max="15617" width="5" style="297" customWidth="1"/>
    <col min="15618" max="15618" width="28.85546875" style="297" customWidth="1"/>
    <col min="15619" max="15619" width="21.5703125" style="297" customWidth="1"/>
    <col min="15620" max="15620" width="19.28515625" style="297" customWidth="1"/>
    <col min="15621" max="15621" width="1.42578125" style="297" customWidth="1"/>
    <col min="15622" max="15622" width="20" style="297" customWidth="1"/>
    <col min="15623" max="15623" width="9.140625" style="297"/>
    <col min="15624" max="15624" width="19.42578125" style="297" customWidth="1"/>
    <col min="15625" max="15630" width="9.140625" style="297"/>
    <col min="15631" max="15631" width="20.28515625" style="297" customWidth="1"/>
    <col min="15632" max="15632" width="56.7109375" style="297" customWidth="1"/>
    <col min="15633" max="15872" width="9.140625" style="297"/>
    <col min="15873" max="15873" width="5" style="297" customWidth="1"/>
    <col min="15874" max="15874" width="28.85546875" style="297" customWidth="1"/>
    <col min="15875" max="15875" width="21.5703125" style="297" customWidth="1"/>
    <col min="15876" max="15876" width="19.28515625" style="297" customWidth="1"/>
    <col min="15877" max="15877" width="1.42578125" style="297" customWidth="1"/>
    <col min="15878" max="15878" width="20" style="297" customWidth="1"/>
    <col min="15879" max="15879" width="9.140625" style="297"/>
    <col min="15880" max="15880" width="19.42578125" style="297" customWidth="1"/>
    <col min="15881" max="15886" width="9.140625" style="297"/>
    <col min="15887" max="15887" width="20.28515625" style="297" customWidth="1"/>
    <col min="15888" max="15888" width="56.7109375" style="297" customWidth="1"/>
    <col min="15889" max="16128" width="9.140625" style="297"/>
    <col min="16129" max="16129" width="5" style="297" customWidth="1"/>
    <col min="16130" max="16130" width="28.85546875" style="297" customWidth="1"/>
    <col min="16131" max="16131" width="21.5703125" style="297" customWidth="1"/>
    <col min="16132" max="16132" width="19.28515625" style="297" customWidth="1"/>
    <col min="16133" max="16133" width="1.42578125" style="297" customWidth="1"/>
    <col min="16134" max="16134" width="20" style="297" customWidth="1"/>
    <col min="16135" max="16135" width="9.140625" style="297"/>
    <col min="16136" max="16136" width="19.42578125" style="297" customWidth="1"/>
    <col min="16137" max="16142" width="9.140625" style="297"/>
    <col min="16143" max="16143" width="20.28515625" style="297" customWidth="1"/>
    <col min="16144" max="16144" width="56.7109375" style="297" customWidth="1"/>
    <col min="16145" max="16384" width="9.140625" style="297"/>
  </cols>
  <sheetData>
    <row r="1" spans="1:14" s="495" customFormat="1" ht="12">
      <c r="A1" s="821" t="str">
        <f>[1]Pluc!A2</f>
        <v>TẬP ĐOÀN CN THAN - KHOÁNG SẢN VIỆT NAM</v>
      </c>
      <c r="B1" s="821"/>
      <c r="C1" s="821"/>
      <c r="F1" s="507" t="s">
        <v>408</v>
      </c>
      <c r="H1" s="493"/>
    </row>
    <row r="2" spans="1:14" s="498" customFormat="1" ht="13.5" customHeight="1" thickBot="1">
      <c r="A2" s="822" t="str">
        <f>[1]Pluc!A3</f>
        <v>CÔNG TY  CP THAN HÀ LẦM - VINACOMIN</v>
      </c>
      <c r="B2" s="822"/>
      <c r="C2" s="822"/>
      <c r="D2" s="561"/>
      <c r="E2" s="508"/>
      <c r="F2" s="509"/>
      <c r="G2" s="562"/>
      <c r="H2" s="563"/>
    </row>
    <row r="3" spans="1:14" ht="15.75" thickTop="1">
      <c r="A3" s="564"/>
      <c r="B3" s="565"/>
      <c r="C3" s="566"/>
      <c r="D3" s="566"/>
      <c r="E3" s="566"/>
      <c r="F3" s="567"/>
      <c r="G3" s="568"/>
      <c r="H3" s="569"/>
      <c r="I3" s="568"/>
      <c r="J3" s="568"/>
      <c r="K3" s="568"/>
      <c r="L3" s="568"/>
      <c r="M3" s="568"/>
      <c r="N3" s="568"/>
    </row>
    <row r="4" spans="1:14" ht="15">
      <c r="A4" s="193" t="s">
        <v>606</v>
      </c>
      <c r="B4" s="812" t="s">
        <v>607</v>
      </c>
      <c r="C4" s="812"/>
      <c r="D4" s="812"/>
      <c r="E4" s="812"/>
      <c r="F4" s="812"/>
      <c r="G4" s="568"/>
      <c r="H4" s="569"/>
      <c r="I4" s="568"/>
      <c r="J4" s="568"/>
      <c r="K4" s="568"/>
      <c r="L4" s="568"/>
      <c r="M4" s="568"/>
      <c r="N4" s="568"/>
    </row>
    <row r="5" spans="1:14" ht="15">
      <c r="A5" s="193"/>
      <c r="B5" s="570"/>
      <c r="C5" s="570"/>
      <c r="D5" s="570"/>
      <c r="E5" s="570"/>
      <c r="F5" s="570"/>
      <c r="G5" s="568"/>
      <c r="H5" s="569"/>
      <c r="I5" s="568"/>
      <c r="J5" s="568"/>
      <c r="K5" s="568"/>
      <c r="L5" s="568"/>
      <c r="M5" s="568"/>
      <c r="N5" s="568"/>
    </row>
    <row r="6" spans="1:14" s="572" customFormat="1" ht="14.25">
      <c r="A6" s="486" t="s">
        <v>411</v>
      </c>
      <c r="B6" s="823" t="s">
        <v>608</v>
      </c>
      <c r="C6" s="823"/>
      <c r="D6" s="571" t="s">
        <v>609</v>
      </c>
      <c r="E6" s="813"/>
      <c r="F6" s="571" t="s">
        <v>610</v>
      </c>
      <c r="H6" s="573"/>
    </row>
    <row r="7" spans="1:14" ht="15">
      <c r="B7" s="389"/>
      <c r="C7" s="390"/>
      <c r="D7" s="575" t="s">
        <v>413</v>
      </c>
      <c r="E7" s="813"/>
      <c r="F7" s="451" t="s">
        <v>413</v>
      </c>
    </row>
    <row r="8" spans="1:14" ht="19.5" customHeight="1">
      <c r="B8" s="802" t="s">
        <v>611</v>
      </c>
      <c r="C8" s="802"/>
      <c r="D8" s="576">
        <f>[1]B16!E14</f>
        <v>2192796151330</v>
      </c>
      <c r="E8" s="393"/>
      <c r="F8" s="394">
        <f>'[1]B02-KQKD-GND'!G11</f>
        <v>1754089757236</v>
      </c>
    </row>
    <row r="9" spans="1:14" ht="19.5" customHeight="1">
      <c r="B9" s="802" t="s">
        <v>612</v>
      </c>
      <c r="C9" s="802"/>
      <c r="D9" s="576">
        <f>[1]B16!E17-[1]B16!E18-[1]B16!E20</f>
        <v>55270845697</v>
      </c>
      <c r="E9" s="393"/>
      <c r="F9" s="394">
        <f>'[1]B02-KQKD-GND'!G12</f>
        <v>378187543391</v>
      </c>
    </row>
    <row r="10" spans="1:14" ht="19.5" customHeight="1" thickBot="1">
      <c r="B10" s="802" t="s">
        <v>613</v>
      </c>
      <c r="C10" s="802"/>
      <c r="D10" s="394"/>
      <c r="E10" s="393"/>
      <c r="F10" s="394"/>
    </row>
    <row r="11" spans="1:14" ht="19.5" customHeight="1" thickBot="1">
      <c r="B11" s="820" t="s">
        <v>417</v>
      </c>
      <c r="C11" s="820"/>
      <c r="D11" s="337">
        <f>D8+D9</f>
        <v>2248066997027</v>
      </c>
      <c r="E11" s="400"/>
      <c r="F11" s="577">
        <f>F9+F8</f>
        <v>2132277300627</v>
      </c>
      <c r="H11" s="218">
        <f>'[1]B02-KQKD-GND'!F10</f>
        <v>2248066997027</v>
      </c>
    </row>
    <row r="12" spans="1:14" ht="18" customHeight="1" thickTop="1">
      <c r="B12" s="390"/>
      <c r="C12" s="390"/>
      <c r="D12" s="578"/>
      <c r="E12" s="400"/>
      <c r="F12" s="578"/>
    </row>
    <row r="13" spans="1:14" s="574" customFormat="1" ht="18" customHeight="1">
      <c r="A13" s="579" t="s">
        <v>418</v>
      </c>
      <c r="B13" s="803" t="s">
        <v>614</v>
      </c>
      <c r="C13" s="803"/>
      <c r="D13" s="571" t="str">
        <f>D6</f>
        <v>Năm 2015</v>
      </c>
      <c r="E13" s="813"/>
      <c r="F13" s="571" t="str">
        <f>F6</f>
        <v>Năm 2014</v>
      </c>
      <c r="H13" s="221"/>
    </row>
    <row r="14" spans="1:14" ht="18" customHeight="1">
      <c r="B14" s="389"/>
      <c r="C14" s="390"/>
      <c r="D14" s="575" t="s">
        <v>413</v>
      </c>
      <c r="E14" s="813"/>
      <c r="F14" s="451" t="s">
        <v>413</v>
      </c>
    </row>
    <row r="15" spans="1:14" ht="18" customHeight="1">
      <c r="B15" s="819" t="s">
        <v>615</v>
      </c>
      <c r="C15" s="819"/>
      <c r="D15" s="580"/>
      <c r="E15" s="393"/>
      <c r="F15" s="394"/>
    </row>
    <row r="16" spans="1:14" ht="18" customHeight="1">
      <c r="B16" s="819" t="s">
        <v>616</v>
      </c>
      <c r="C16" s="819"/>
      <c r="D16" s="580">
        <f>[1]B16!G14</f>
        <v>1791474598932</v>
      </c>
      <c r="E16" s="393"/>
      <c r="F16" s="581">
        <v>1399813918485</v>
      </c>
    </row>
    <row r="17" spans="1:8" ht="18" customHeight="1">
      <c r="B17" s="819" t="s">
        <v>617</v>
      </c>
      <c r="C17" s="819"/>
      <c r="D17" s="580">
        <f>[1]B16!G17-[1]B16!G18-[1]B16!G20</f>
        <v>52419714203</v>
      </c>
      <c r="E17" s="393"/>
      <c r="F17" s="582">
        <f>377552989995-F18</f>
        <v>393556843507</v>
      </c>
    </row>
    <row r="18" spans="1:8" ht="18" customHeight="1" thickBot="1">
      <c r="B18" s="819" t="s">
        <v>45</v>
      </c>
      <c r="C18" s="819"/>
      <c r="D18" s="583">
        <f>[1]B16!H14</f>
        <v>-1178444488</v>
      </c>
      <c r="E18" s="393"/>
      <c r="F18" s="582">
        <v>-16003853512</v>
      </c>
    </row>
    <row r="19" spans="1:8" ht="18" customHeight="1" thickBot="1">
      <c r="B19" s="766" t="s">
        <v>417</v>
      </c>
      <c r="C19" s="766"/>
      <c r="D19" s="577">
        <f>SUM(D15:D18)</f>
        <v>1842715868647</v>
      </c>
      <c r="E19" s="400"/>
      <c r="F19" s="577">
        <f>SUM(F15:F18)</f>
        <v>1777366908480</v>
      </c>
      <c r="H19" s="218">
        <f>'[1]B02-KQKD-GND'!F15</f>
        <v>1842715868647</v>
      </c>
    </row>
    <row r="20" spans="1:8" ht="15.75" thickTop="1">
      <c r="B20" s="803"/>
      <c r="C20" s="803"/>
      <c r="D20" s="459"/>
      <c r="E20" s="380"/>
      <c r="F20" s="478"/>
      <c r="H20" s="218">
        <f>D19-H19</f>
        <v>0</v>
      </c>
    </row>
    <row r="21" spans="1:8" s="574" customFormat="1" ht="14.25">
      <c r="A21" s="579" t="s">
        <v>423</v>
      </c>
      <c r="B21" s="803" t="s">
        <v>618</v>
      </c>
      <c r="C21" s="803"/>
      <c r="D21" s="571" t="str">
        <f>D13</f>
        <v>Năm 2015</v>
      </c>
      <c r="E21" s="813"/>
      <c r="F21" s="571" t="str">
        <f>F13</f>
        <v>Năm 2014</v>
      </c>
      <c r="H21" s="221"/>
    </row>
    <row r="22" spans="1:8" ht="15">
      <c r="B22" s="389"/>
      <c r="C22" s="390"/>
      <c r="D22" s="575" t="s">
        <v>413</v>
      </c>
      <c r="E22" s="813"/>
      <c r="F22" s="451" t="s">
        <v>413</v>
      </c>
    </row>
    <row r="23" spans="1:8" ht="17.25" customHeight="1">
      <c r="B23" s="584" t="s">
        <v>619</v>
      </c>
      <c r="C23" s="584"/>
      <c r="D23" s="394">
        <f>[1]B13!E11</f>
        <v>57671490</v>
      </c>
      <c r="E23" s="393"/>
      <c r="F23" s="582">
        <f>'[1]B02-KQKD-GND'!G17</f>
        <v>194147207</v>
      </c>
    </row>
    <row r="24" spans="1:8" ht="15">
      <c r="B24" s="764" t="s">
        <v>620</v>
      </c>
      <c r="C24" s="764"/>
      <c r="D24" s="580">
        <f>[1]B13!E15</f>
        <v>10679974945</v>
      </c>
      <c r="E24" s="393"/>
      <c r="F24" s="394"/>
    </row>
    <row r="25" spans="1:8" ht="17.25" customHeight="1" thickBot="1">
      <c r="B25" s="764" t="s">
        <v>621</v>
      </c>
      <c r="C25" s="764"/>
      <c r="D25" s="580"/>
      <c r="E25" s="393"/>
      <c r="F25" s="580"/>
      <c r="H25" s="218">
        <f>[1]B13!E10</f>
        <v>10737646435</v>
      </c>
    </row>
    <row r="26" spans="1:8" ht="15" thickBot="1">
      <c r="B26" s="766" t="s">
        <v>417</v>
      </c>
      <c r="C26" s="766"/>
      <c r="D26" s="577">
        <f>D23+D24+D25</f>
        <v>10737646435</v>
      </c>
      <c r="E26" s="585"/>
      <c r="F26" s="577">
        <f>F23+F24+F25</f>
        <v>194147207</v>
      </c>
      <c r="H26" s="218">
        <f>'[1]B02-KQKD-GND'!F18</f>
        <v>155499587699</v>
      </c>
    </row>
    <row r="27" spans="1:8" ht="15.75" thickTop="1">
      <c r="B27" s="803"/>
      <c r="C27" s="803"/>
      <c r="D27" s="380"/>
      <c r="E27" s="380"/>
      <c r="F27" s="478"/>
    </row>
    <row r="28" spans="1:8" s="574" customFormat="1" ht="14.25">
      <c r="A28" s="579" t="s">
        <v>441</v>
      </c>
      <c r="B28" s="803" t="s">
        <v>622</v>
      </c>
      <c r="C28" s="803"/>
      <c r="D28" s="571" t="str">
        <f>D21</f>
        <v>Năm 2015</v>
      </c>
      <c r="E28" s="813"/>
      <c r="F28" s="571" t="str">
        <f>F21</f>
        <v>Năm 2014</v>
      </c>
      <c r="H28" s="221">
        <f>H26-D39</f>
        <v>0</v>
      </c>
    </row>
    <row r="29" spans="1:8" ht="15">
      <c r="B29" s="389"/>
      <c r="C29" s="390"/>
      <c r="D29" s="575" t="s">
        <v>413</v>
      </c>
      <c r="E29" s="813"/>
      <c r="F29" s="451" t="s">
        <v>413</v>
      </c>
    </row>
    <row r="30" spans="1:8" ht="17.25" customHeight="1">
      <c r="B30" s="819" t="s">
        <v>623</v>
      </c>
      <c r="C30" s="819"/>
      <c r="D30" s="394">
        <f>'[1]B02-KQKD-GND'!F19</f>
        <v>153705760805</v>
      </c>
      <c r="E30" s="393"/>
      <c r="F30" s="582">
        <v>134533541958</v>
      </c>
    </row>
    <row r="31" spans="1:8" ht="15" hidden="1">
      <c r="B31" s="817" t="s">
        <v>624</v>
      </c>
      <c r="C31" s="817"/>
      <c r="D31" s="433"/>
      <c r="E31" s="393"/>
      <c r="F31" s="586"/>
    </row>
    <row r="32" spans="1:8" ht="15" hidden="1">
      <c r="B32" s="817" t="s">
        <v>625</v>
      </c>
      <c r="C32" s="817"/>
      <c r="D32" s="433"/>
      <c r="E32" s="393"/>
      <c r="F32" s="586"/>
    </row>
    <row r="33" spans="1:15" ht="15" hidden="1">
      <c r="B33" s="817" t="s">
        <v>626</v>
      </c>
      <c r="C33" s="817"/>
      <c r="D33" s="433"/>
      <c r="E33" s="393"/>
      <c r="F33" s="586"/>
    </row>
    <row r="34" spans="1:15" ht="24" hidden="1" customHeight="1">
      <c r="B34" s="817" t="s">
        <v>627</v>
      </c>
      <c r="C34" s="817"/>
      <c r="D34" s="433">
        <f>[1]B13!E26</f>
        <v>0</v>
      </c>
      <c r="E34" s="393"/>
      <c r="F34" s="586"/>
      <c r="O34" s="535">
        <v>451541897</v>
      </c>
    </row>
    <row r="35" spans="1:15" ht="16.5" customHeight="1" thickBot="1">
      <c r="B35" s="817" t="s">
        <v>628</v>
      </c>
      <c r="C35" s="817"/>
      <c r="D35" s="433">
        <f>D39-D30</f>
        <v>1793826894</v>
      </c>
      <c r="E35" s="393"/>
      <c r="F35" s="586">
        <f>85208807+1825122808</f>
        <v>1910331615</v>
      </c>
      <c r="O35" s="535"/>
    </row>
    <row r="36" spans="1:15" ht="24" hidden="1" customHeight="1">
      <c r="B36" s="817" t="s">
        <v>629</v>
      </c>
      <c r="C36" s="817"/>
      <c r="D36" s="433">
        <f>[1]B13!E29</f>
        <v>0</v>
      </c>
      <c r="E36" s="393"/>
    </row>
    <row r="37" spans="1:15" ht="15.75" hidden="1" thickBot="1">
      <c r="B37" s="817" t="s">
        <v>630</v>
      </c>
      <c r="C37" s="817"/>
      <c r="D37" s="587"/>
      <c r="E37" s="393"/>
      <c r="F37" s="394"/>
    </row>
    <row r="38" spans="1:15" ht="24" hidden="1" customHeight="1">
      <c r="B38" s="817" t="s">
        <v>629</v>
      </c>
      <c r="C38" s="817"/>
      <c r="D38" s="587"/>
      <c r="E38" s="393"/>
      <c r="F38" s="394"/>
    </row>
    <row r="39" spans="1:15" ht="18.75" customHeight="1" thickBot="1">
      <c r="B39" s="818" t="s">
        <v>417</v>
      </c>
      <c r="C39" s="818"/>
      <c r="D39" s="588">
        <f>'[1]B02-KQKD-GND'!F18</f>
        <v>155499587699</v>
      </c>
      <c r="E39" s="585"/>
      <c r="F39" s="577">
        <f>F30+F34+F36+F35</f>
        <v>136443873573</v>
      </c>
    </row>
    <row r="40" spans="1:15" ht="15.75" thickTop="1">
      <c r="B40" s="816"/>
      <c r="C40" s="816"/>
      <c r="D40" s="589"/>
      <c r="E40" s="380"/>
      <c r="F40" s="478"/>
    </row>
    <row r="41" spans="1:15" s="574" customFormat="1" ht="20.25" customHeight="1">
      <c r="A41" s="579" t="s">
        <v>456</v>
      </c>
      <c r="B41" s="816" t="s">
        <v>631</v>
      </c>
      <c r="C41" s="816"/>
      <c r="D41" s="571" t="str">
        <f>D28</f>
        <v>Năm 2015</v>
      </c>
      <c r="E41" s="813"/>
      <c r="F41" s="571" t="str">
        <f>F28</f>
        <v>Năm 2014</v>
      </c>
      <c r="H41" s="221"/>
    </row>
    <row r="42" spans="1:15" ht="20.25" customHeight="1">
      <c r="B42" s="590"/>
      <c r="C42" s="591"/>
      <c r="D42" s="527" t="s">
        <v>413</v>
      </c>
      <c r="E42" s="813"/>
      <c r="F42" s="451" t="s">
        <v>413</v>
      </c>
    </row>
    <row r="43" spans="1:15" ht="20.25" customHeight="1" thickBot="1">
      <c r="B43" s="814" t="s">
        <v>632</v>
      </c>
      <c r="C43" s="814"/>
      <c r="D43" s="592">
        <f>'[1]B02-KQKD-GND'!F27</f>
        <v>11390371802</v>
      </c>
      <c r="E43" s="393"/>
      <c r="F43" s="593">
        <f>'[1]B02-KQKD-GND'!G27</f>
        <v>10472789241</v>
      </c>
    </row>
    <row r="44" spans="1:15" ht="20.25" customHeight="1" thickBot="1">
      <c r="B44" s="815" t="s">
        <v>417</v>
      </c>
      <c r="C44" s="815"/>
      <c r="D44" s="594">
        <f>D43</f>
        <v>11390371802</v>
      </c>
      <c r="E44" s="585"/>
      <c r="F44" s="577">
        <f>F43</f>
        <v>10472789241</v>
      </c>
    </row>
    <row r="45" spans="1:15" ht="20.25" customHeight="1" thickTop="1">
      <c r="B45" s="390"/>
      <c r="C45" s="390"/>
      <c r="D45" s="578"/>
      <c r="E45" s="585"/>
      <c r="F45" s="578"/>
    </row>
    <row r="46" spans="1:15" s="574" customFormat="1" ht="14.25" hidden="1">
      <c r="A46" s="579" t="s">
        <v>633</v>
      </c>
      <c r="B46" s="816" t="s">
        <v>634</v>
      </c>
      <c r="C46" s="816"/>
      <c r="D46" s="585" t="str">
        <f>D41</f>
        <v>Năm 2015</v>
      </c>
      <c r="E46" s="813"/>
      <c r="F46" s="585" t="str">
        <f>F41</f>
        <v>Năm 2014</v>
      </c>
      <c r="H46" s="221"/>
    </row>
    <row r="47" spans="1:15" ht="15" hidden="1">
      <c r="B47" s="590"/>
      <c r="C47" s="591"/>
      <c r="D47" s="575" t="s">
        <v>413</v>
      </c>
      <c r="E47" s="813"/>
      <c r="F47" s="451" t="s">
        <v>413</v>
      </c>
    </row>
    <row r="48" spans="1:15" ht="14.25" hidden="1">
      <c r="B48" s="390"/>
      <c r="C48" s="390"/>
      <c r="D48" s="578"/>
      <c r="E48" s="585"/>
      <c r="F48" s="578"/>
    </row>
    <row r="49" spans="1:6" ht="14.25" hidden="1">
      <c r="B49" s="390"/>
      <c r="C49" s="390"/>
      <c r="D49" s="578"/>
      <c r="E49" s="585"/>
      <c r="F49" s="578"/>
    </row>
    <row r="50" spans="1:6" ht="14.25" hidden="1">
      <c r="B50" s="390"/>
      <c r="C50" s="390"/>
      <c r="D50" s="578"/>
      <c r="E50" s="585"/>
      <c r="F50" s="578"/>
    </row>
    <row r="51" spans="1:6" ht="14.25" hidden="1">
      <c r="B51" s="390"/>
      <c r="C51" s="390"/>
      <c r="D51" s="578"/>
      <c r="E51" s="585"/>
      <c r="F51" s="578"/>
    </row>
    <row r="52" spans="1:6" ht="18.75" customHeight="1">
      <c r="A52" s="574" t="s">
        <v>635</v>
      </c>
      <c r="B52" s="816" t="s">
        <v>636</v>
      </c>
      <c r="C52" s="816"/>
      <c r="D52" s="595" t="str">
        <f>D46</f>
        <v>Năm 2015</v>
      </c>
      <c r="E52" s="596"/>
      <c r="F52" s="595" t="str">
        <f>F46</f>
        <v>Năm 2014</v>
      </c>
    </row>
    <row r="53" spans="1:6" ht="18" customHeight="1">
      <c r="A53" s="297"/>
      <c r="B53" s="597"/>
      <c r="C53" s="597"/>
      <c r="D53" s="452" t="s">
        <v>413</v>
      </c>
      <c r="E53" s="598"/>
      <c r="F53" s="452" t="s">
        <v>413</v>
      </c>
    </row>
    <row r="54" spans="1:6" ht="18" customHeight="1">
      <c r="A54" s="297"/>
      <c r="B54" s="599" t="s">
        <v>637</v>
      </c>
      <c r="D54" s="600">
        <f>SUM(D55:D57)</f>
        <v>602880318332</v>
      </c>
      <c r="E54" s="506"/>
      <c r="F54" s="601">
        <f>F55+F56+F57</f>
        <v>533254355656</v>
      </c>
    </row>
    <row r="55" spans="1:6" ht="18" customHeight="1">
      <c r="A55" s="297"/>
      <c r="B55" s="599" t="s">
        <v>638</v>
      </c>
      <c r="D55" s="602">
        <f>[1]B06!C10</f>
        <v>513634660757</v>
      </c>
      <c r="E55" s="506"/>
      <c r="F55" s="602">
        <v>443659560637</v>
      </c>
    </row>
    <row r="56" spans="1:6" ht="18" customHeight="1">
      <c r="A56" s="297"/>
      <c r="B56" s="599" t="s">
        <v>639</v>
      </c>
      <c r="D56" s="602">
        <f>[1]B06!C11</f>
        <v>32833655600</v>
      </c>
      <c r="E56" s="506"/>
      <c r="F56" s="602">
        <v>41904803455</v>
      </c>
    </row>
    <row r="57" spans="1:6" ht="18" customHeight="1">
      <c r="A57" s="297"/>
      <c r="B57" s="599" t="s">
        <v>640</v>
      </c>
      <c r="D57" s="602">
        <f>[1]B06!C12</f>
        <v>56412001975</v>
      </c>
      <c r="E57" s="506"/>
      <c r="F57" s="602">
        <v>47689991564</v>
      </c>
    </row>
    <row r="58" spans="1:6" ht="18" customHeight="1">
      <c r="A58" s="297"/>
      <c r="B58" s="599" t="s">
        <v>641</v>
      </c>
      <c r="D58" s="602">
        <f>SUM(D59:D61)</f>
        <v>624279051964</v>
      </c>
      <c r="E58" s="506"/>
      <c r="F58" s="602">
        <f>F59+F60+F61</f>
        <v>594395234477</v>
      </c>
    </row>
    <row r="59" spans="1:6" ht="18" customHeight="1">
      <c r="A59" s="297"/>
      <c r="B59" s="599" t="s">
        <v>642</v>
      </c>
      <c r="C59" s="535"/>
      <c r="D59" s="602">
        <f>[1]B06!C14</f>
        <v>521495182571</v>
      </c>
      <c r="E59" s="603"/>
      <c r="F59" s="602">
        <v>494684296455</v>
      </c>
    </row>
    <row r="60" spans="1:6" ht="18" customHeight="1">
      <c r="A60" s="297"/>
      <c r="B60" s="810" t="s">
        <v>643</v>
      </c>
      <c r="C60" s="810"/>
      <c r="D60" s="602">
        <f>[1]B06!C15</f>
        <v>46342038703</v>
      </c>
      <c r="E60" s="506"/>
      <c r="F60" s="602">
        <v>45932324234</v>
      </c>
    </row>
    <row r="61" spans="1:6" ht="18" customHeight="1">
      <c r="A61" s="297"/>
      <c r="B61" s="599" t="s">
        <v>644</v>
      </c>
      <c r="D61" s="602">
        <f>[1]B06!C16</f>
        <v>56441830690</v>
      </c>
      <c r="E61" s="506"/>
      <c r="F61" s="602">
        <v>53778613788</v>
      </c>
    </row>
    <row r="62" spans="1:6" ht="18" customHeight="1">
      <c r="A62" s="297"/>
      <c r="B62" s="599" t="s">
        <v>645</v>
      </c>
      <c r="D62" s="602">
        <f>[1]B06!C17</f>
        <v>205767940279</v>
      </c>
      <c r="E62" s="506"/>
      <c r="F62" s="602">
        <v>191220057888</v>
      </c>
    </row>
    <row r="63" spans="1:6" ht="18" customHeight="1">
      <c r="A63" s="297"/>
      <c r="B63" s="599" t="s">
        <v>646</v>
      </c>
      <c r="D63" s="602">
        <f>[1]B06!C18</f>
        <v>405592686518</v>
      </c>
      <c r="E63" s="506"/>
      <c r="F63" s="602">
        <v>245829984721</v>
      </c>
    </row>
    <row r="64" spans="1:6" ht="18" customHeight="1" thickBot="1">
      <c r="A64" s="297"/>
      <c r="B64" s="599" t="s">
        <v>647</v>
      </c>
      <c r="D64" s="602">
        <f>[1]B06!C19</f>
        <v>564987565923</v>
      </c>
      <c r="E64" s="506"/>
      <c r="F64" s="602">
        <v>504086993812</v>
      </c>
    </row>
    <row r="65" spans="1:8" ht="21.75" customHeight="1" thickBot="1">
      <c r="B65" s="811" t="s">
        <v>417</v>
      </c>
      <c r="C65" s="811"/>
      <c r="D65" s="577">
        <f>D54+D58+D62+D63+D64</f>
        <v>2403507563016</v>
      </c>
      <c r="E65" s="585"/>
      <c r="F65" s="577">
        <f>F54+F58+F62+F63+F64</f>
        <v>2068786626554</v>
      </c>
    </row>
    <row r="66" spans="1:8" ht="13.5" thickTop="1"/>
    <row r="67" spans="1:8" ht="24" hidden="1" customHeight="1">
      <c r="A67" s="193" t="s">
        <v>648</v>
      </c>
      <c r="B67" s="812" t="s">
        <v>649</v>
      </c>
      <c r="C67" s="812"/>
      <c r="D67" s="812"/>
      <c r="E67" s="812"/>
      <c r="F67" s="812"/>
    </row>
    <row r="68" spans="1:8" ht="24" hidden="1" customHeight="1">
      <c r="A68" s="193"/>
      <c r="B68" s="570"/>
      <c r="C68" s="570"/>
      <c r="D68" s="570"/>
      <c r="E68" s="570"/>
      <c r="F68" s="570"/>
    </row>
    <row r="69" spans="1:8" ht="15" customHeight="1">
      <c r="A69" s="379" t="s">
        <v>650</v>
      </c>
      <c r="B69" s="803" t="s">
        <v>651</v>
      </c>
      <c r="C69" s="803"/>
      <c r="D69" s="803"/>
      <c r="E69" s="803"/>
      <c r="F69" s="803"/>
    </row>
    <row r="70" spans="1:8" ht="15">
      <c r="A70" s="480">
        <v>1</v>
      </c>
      <c r="B70" s="808" t="s">
        <v>652</v>
      </c>
      <c r="C70" s="808"/>
      <c r="D70" s="808"/>
      <c r="E70" s="808"/>
      <c r="F70" s="808"/>
    </row>
    <row r="71" spans="1:8" ht="15" customHeight="1">
      <c r="A71" s="480">
        <v>2</v>
      </c>
      <c r="B71" s="808" t="s">
        <v>653</v>
      </c>
      <c r="C71" s="808"/>
      <c r="D71" s="808"/>
      <c r="E71" s="808"/>
      <c r="F71" s="808"/>
    </row>
    <row r="72" spans="1:8" ht="15">
      <c r="A72" s="480">
        <v>3</v>
      </c>
      <c r="B72" s="808" t="s">
        <v>654</v>
      </c>
      <c r="C72" s="808"/>
      <c r="D72" s="808"/>
      <c r="E72" s="808"/>
      <c r="F72" s="808"/>
    </row>
    <row r="73" spans="1:8" ht="15" customHeight="1">
      <c r="A73" s="480">
        <v>4</v>
      </c>
      <c r="B73" s="808" t="s">
        <v>655</v>
      </c>
      <c r="C73" s="808"/>
      <c r="D73" s="808"/>
      <c r="E73" s="808"/>
      <c r="F73" s="808"/>
    </row>
    <row r="74" spans="1:8" ht="15">
      <c r="A74" s="480">
        <v>5</v>
      </c>
      <c r="B74" s="808" t="s">
        <v>656</v>
      </c>
      <c r="C74" s="808"/>
      <c r="D74" s="808"/>
      <c r="E74" s="808"/>
      <c r="F74" s="808"/>
    </row>
    <row r="75" spans="1:8" ht="15">
      <c r="A75" s="480">
        <v>6</v>
      </c>
      <c r="B75" s="808" t="s">
        <v>657</v>
      </c>
      <c r="C75" s="808"/>
      <c r="D75" s="808"/>
      <c r="E75" s="808"/>
      <c r="F75" s="808"/>
    </row>
    <row r="76" spans="1:8" ht="15">
      <c r="A76" s="480">
        <v>7</v>
      </c>
      <c r="B76" s="808" t="s">
        <v>658</v>
      </c>
      <c r="C76" s="808"/>
      <c r="D76" s="808"/>
      <c r="E76" s="808"/>
      <c r="F76" s="808"/>
    </row>
    <row r="77" spans="1:8" ht="15">
      <c r="A77" s="604"/>
      <c r="B77" s="605"/>
      <c r="C77" s="605"/>
      <c r="D77" s="605"/>
      <c r="E77" s="605"/>
      <c r="F77" s="605"/>
    </row>
    <row r="78" spans="1:8" ht="15">
      <c r="A78" s="297"/>
      <c r="B78" s="805"/>
      <c r="C78" s="805"/>
      <c r="D78" s="809" t="str">
        <f>[1]Pluc!A10</f>
        <v>Lập, ngày  20  tháng 01 năm 2016</v>
      </c>
      <c r="E78" s="809"/>
      <c r="F78" s="809"/>
    </row>
    <row r="79" spans="1:8" s="610" customFormat="1" ht="27.75" customHeight="1">
      <c r="A79" s="606"/>
      <c r="B79" s="607" t="s">
        <v>659</v>
      </c>
      <c r="C79" s="806" t="str">
        <f>[1]Pluc!A16</f>
        <v>Kế toán trưởng</v>
      </c>
      <c r="D79" s="806"/>
      <c r="E79" s="608"/>
      <c r="F79" s="609" t="s">
        <v>208</v>
      </c>
      <c r="H79" s="611"/>
    </row>
    <row r="80" spans="1:8" ht="15">
      <c r="B80" s="805"/>
      <c r="C80" s="805"/>
      <c r="D80" s="612"/>
      <c r="E80" s="527"/>
      <c r="F80" s="613"/>
    </row>
    <row r="81" spans="1:8" ht="15">
      <c r="B81" s="612"/>
      <c r="C81" s="612"/>
      <c r="D81" s="612"/>
      <c r="E81" s="527"/>
      <c r="F81" s="613"/>
    </row>
    <row r="82" spans="1:8" ht="15">
      <c r="B82" s="805"/>
      <c r="C82" s="805"/>
      <c r="D82" s="612"/>
      <c r="E82" s="527"/>
      <c r="F82" s="613"/>
    </row>
    <row r="83" spans="1:8" ht="15">
      <c r="B83" s="805"/>
      <c r="C83" s="805"/>
      <c r="D83" s="612"/>
      <c r="E83" s="527"/>
      <c r="F83" s="613"/>
    </row>
    <row r="84" spans="1:8" ht="15">
      <c r="B84" s="805"/>
      <c r="C84" s="805"/>
      <c r="D84" s="612"/>
      <c r="E84" s="527"/>
      <c r="F84" s="613"/>
    </row>
    <row r="85" spans="1:8" s="618" customFormat="1" ht="31.5">
      <c r="A85" s="614"/>
      <c r="B85" s="615" t="s">
        <v>211</v>
      </c>
      <c r="C85" s="807" t="str">
        <f>[1]Pluc!A14</f>
        <v>Chu Duy Hải</v>
      </c>
      <c r="D85" s="807"/>
      <c r="E85" s="616"/>
      <c r="F85" s="617" t="str">
        <f>[1]Pluc!A13</f>
        <v>Trần Mạnh Cường</v>
      </c>
      <c r="H85" s="231"/>
    </row>
    <row r="86" spans="1:8" ht="15">
      <c r="B86" s="805"/>
      <c r="C86" s="805"/>
      <c r="D86" s="612"/>
      <c r="E86" s="535"/>
      <c r="F86" s="491"/>
    </row>
  </sheetData>
  <mergeCells count="63">
    <mergeCell ref="B15:C15"/>
    <mergeCell ref="A1:C1"/>
    <mergeCell ref="A2:C2"/>
    <mergeCell ref="B4:F4"/>
    <mergeCell ref="B6:C6"/>
    <mergeCell ref="E6:E7"/>
    <mergeCell ref="B8:C8"/>
    <mergeCell ref="B9:C9"/>
    <mergeCell ref="B10:C10"/>
    <mergeCell ref="B11:C11"/>
    <mergeCell ref="B13:C13"/>
    <mergeCell ref="E13:E14"/>
    <mergeCell ref="B16:C16"/>
    <mergeCell ref="B17:C17"/>
    <mergeCell ref="B18:C18"/>
    <mergeCell ref="B19:C19"/>
    <mergeCell ref="B20:C20"/>
    <mergeCell ref="B35:C35"/>
    <mergeCell ref="E21:E22"/>
    <mergeCell ref="B24:C24"/>
    <mergeCell ref="B25:C25"/>
    <mergeCell ref="B26:C26"/>
    <mergeCell ref="B27:C27"/>
    <mergeCell ref="B28:C28"/>
    <mergeCell ref="E28:E29"/>
    <mergeCell ref="B21:C21"/>
    <mergeCell ref="B30:C30"/>
    <mergeCell ref="B31:C31"/>
    <mergeCell ref="B32:C32"/>
    <mergeCell ref="B33:C33"/>
    <mergeCell ref="B34:C34"/>
    <mergeCell ref="B52:C52"/>
    <mergeCell ref="B36:C36"/>
    <mergeCell ref="B37:C37"/>
    <mergeCell ref="B38:C38"/>
    <mergeCell ref="B39:C39"/>
    <mergeCell ref="B40:C40"/>
    <mergeCell ref="B41:C41"/>
    <mergeCell ref="E41:E42"/>
    <mergeCell ref="B43:C43"/>
    <mergeCell ref="B44:C44"/>
    <mergeCell ref="B46:C46"/>
    <mergeCell ref="E46:E47"/>
    <mergeCell ref="B78:C78"/>
    <mergeCell ref="D78:F78"/>
    <mergeCell ref="B60:C60"/>
    <mergeCell ref="B65:C65"/>
    <mergeCell ref="B67:F67"/>
    <mergeCell ref="B69:F69"/>
    <mergeCell ref="B70:F70"/>
    <mergeCell ref="B71:F71"/>
    <mergeCell ref="B72:F72"/>
    <mergeCell ref="B73:F73"/>
    <mergeCell ref="B74:F74"/>
    <mergeCell ref="B75:F75"/>
    <mergeCell ref="B76:F76"/>
    <mergeCell ref="B86:C86"/>
    <mergeCell ref="C79:D79"/>
    <mergeCell ref="B80:C80"/>
    <mergeCell ref="B82:C82"/>
    <mergeCell ref="B83:C83"/>
    <mergeCell ref="B84:C84"/>
    <mergeCell ref="C85:D85"/>
  </mergeCells>
  <pageMargins left="0.5" right="0"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dimension ref="A1:I42"/>
  <sheetViews>
    <sheetView tabSelected="1" topLeftCell="A3" workbookViewId="0">
      <selection activeCell="C19" sqref="C19"/>
    </sheetView>
  </sheetViews>
  <sheetFormatPr defaultColWidth="11.42578125" defaultRowHeight="15"/>
  <cols>
    <col min="1" max="1" width="40.7109375" style="686" customWidth="1"/>
    <col min="2" max="2" width="11.42578125" style="686" customWidth="1"/>
    <col min="3" max="3" width="16.140625" style="686" customWidth="1"/>
    <col min="4" max="4" width="16.28515625" style="686" customWidth="1"/>
    <col min="5" max="5" width="16.85546875" style="686" customWidth="1"/>
    <col min="6" max="6" width="15.7109375" style="686" customWidth="1"/>
    <col min="7" max="7" width="20" style="633" bestFit="1" customWidth="1"/>
    <col min="8" max="8" width="18" style="686" customWidth="1"/>
    <col min="9" max="256" width="11.42578125" style="686"/>
    <col min="257" max="257" width="40.7109375" style="686" customWidth="1"/>
    <col min="258" max="258" width="11.42578125" style="686" customWidth="1"/>
    <col min="259" max="259" width="16.140625" style="686" customWidth="1"/>
    <col min="260" max="260" width="16.28515625" style="686" customWidth="1"/>
    <col min="261" max="261" width="16.85546875" style="686" customWidth="1"/>
    <col min="262" max="262" width="15.7109375" style="686" customWidth="1"/>
    <col min="263" max="263" width="20" style="686" bestFit="1" customWidth="1"/>
    <col min="264" max="264" width="18" style="686" customWidth="1"/>
    <col min="265" max="512" width="11.42578125" style="686"/>
    <col min="513" max="513" width="40.7109375" style="686" customWidth="1"/>
    <col min="514" max="514" width="11.42578125" style="686" customWidth="1"/>
    <col min="515" max="515" width="16.140625" style="686" customWidth="1"/>
    <col min="516" max="516" width="16.28515625" style="686" customWidth="1"/>
    <col min="517" max="517" width="16.85546875" style="686" customWidth="1"/>
    <col min="518" max="518" width="15.7109375" style="686" customWidth="1"/>
    <col min="519" max="519" width="20" style="686" bestFit="1" customWidth="1"/>
    <col min="520" max="520" width="18" style="686" customWidth="1"/>
    <col min="521" max="768" width="11.42578125" style="686"/>
    <col min="769" max="769" width="40.7109375" style="686" customWidth="1"/>
    <col min="770" max="770" width="11.42578125" style="686" customWidth="1"/>
    <col min="771" max="771" width="16.140625" style="686" customWidth="1"/>
    <col min="772" max="772" width="16.28515625" style="686" customWidth="1"/>
    <col min="773" max="773" width="16.85546875" style="686" customWidth="1"/>
    <col min="774" max="774" width="15.7109375" style="686" customWidth="1"/>
    <col min="775" max="775" width="20" style="686" bestFit="1" customWidth="1"/>
    <col min="776" max="776" width="18" style="686" customWidth="1"/>
    <col min="777" max="1024" width="11.42578125" style="686"/>
    <col min="1025" max="1025" width="40.7109375" style="686" customWidth="1"/>
    <col min="1026" max="1026" width="11.42578125" style="686" customWidth="1"/>
    <col min="1027" max="1027" width="16.140625" style="686" customWidth="1"/>
    <col min="1028" max="1028" width="16.28515625" style="686" customWidth="1"/>
    <col min="1029" max="1029" width="16.85546875" style="686" customWidth="1"/>
    <col min="1030" max="1030" width="15.7109375" style="686" customWidth="1"/>
    <col min="1031" max="1031" width="20" style="686" bestFit="1" customWidth="1"/>
    <col min="1032" max="1032" width="18" style="686" customWidth="1"/>
    <col min="1033" max="1280" width="11.42578125" style="686"/>
    <col min="1281" max="1281" width="40.7109375" style="686" customWidth="1"/>
    <col min="1282" max="1282" width="11.42578125" style="686" customWidth="1"/>
    <col min="1283" max="1283" width="16.140625" style="686" customWidth="1"/>
    <col min="1284" max="1284" width="16.28515625" style="686" customWidth="1"/>
    <col min="1285" max="1285" width="16.85546875" style="686" customWidth="1"/>
    <col min="1286" max="1286" width="15.7109375" style="686" customWidth="1"/>
    <col min="1287" max="1287" width="20" style="686" bestFit="1" customWidth="1"/>
    <col min="1288" max="1288" width="18" style="686" customWidth="1"/>
    <col min="1289" max="1536" width="11.42578125" style="686"/>
    <col min="1537" max="1537" width="40.7109375" style="686" customWidth="1"/>
    <col min="1538" max="1538" width="11.42578125" style="686" customWidth="1"/>
    <col min="1539" max="1539" width="16.140625" style="686" customWidth="1"/>
    <col min="1540" max="1540" width="16.28515625" style="686" customWidth="1"/>
    <col min="1541" max="1541" width="16.85546875" style="686" customWidth="1"/>
    <col min="1542" max="1542" width="15.7109375" style="686" customWidth="1"/>
    <col min="1543" max="1543" width="20" style="686" bestFit="1" customWidth="1"/>
    <col min="1544" max="1544" width="18" style="686" customWidth="1"/>
    <col min="1545" max="1792" width="11.42578125" style="686"/>
    <col min="1793" max="1793" width="40.7109375" style="686" customWidth="1"/>
    <col min="1794" max="1794" width="11.42578125" style="686" customWidth="1"/>
    <col min="1795" max="1795" width="16.140625" style="686" customWidth="1"/>
    <col min="1796" max="1796" width="16.28515625" style="686" customWidth="1"/>
    <col min="1797" max="1797" width="16.85546875" style="686" customWidth="1"/>
    <col min="1798" max="1798" width="15.7109375" style="686" customWidth="1"/>
    <col min="1799" max="1799" width="20" style="686" bestFit="1" customWidth="1"/>
    <col min="1800" max="1800" width="18" style="686" customWidth="1"/>
    <col min="1801" max="2048" width="11.42578125" style="686"/>
    <col min="2049" max="2049" width="40.7109375" style="686" customWidth="1"/>
    <col min="2050" max="2050" width="11.42578125" style="686" customWidth="1"/>
    <col min="2051" max="2051" width="16.140625" style="686" customWidth="1"/>
    <col min="2052" max="2052" width="16.28515625" style="686" customWidth="1"/>
    <col min="2053" max="2053" width="16.85546875" style="686" customWidth="1"/>
    <col min="2054" max="2054" width="15.7109375" style="686" customWidth="1"/>
    <col min="2055" max="2055" width="20" style="686" bestFit="1" customWidth="1"/>
    <col min="2056" max="2056" width="18" style="686" customWidth="1"/>
    <col min="2057" max="2304" width="11.42578125" style="686"/>
    <col min="2305" max="2305" width="40.7109375" style="686" customWidth="1"/>
    <col min="2306" max="2306" width="11.42578125" style="686" customWidth="1"/>
    <col min="2307" max="2307" width="16.140625" style="686" customWidth="1"/>
    <col min="2308" max="2308" width="16.28515625" style="686" customWidth="1"/>
    <col min="2309" max="2309" width="16.85546875" style="686" customWidth="1"/>
    <col min="2310" max="2310" width="15.7109375" style="686" customWidth="1"/>
    <col min="2311" max="2311" width="20" style="686" bestFit="1" customWidth="1"/>
    <col min="2312" max="2312" width="18" style="686" customWidth="1"/>
    <col min="2313" max="2560" width="11.42578125" style="686"/>
    <col min="2561" max="2561" width="40.7109375" style="686" customWidth="1"/>
    <col min="2562" max="2562" width="11.42578125" style="686" customWidth="1"/>
    <col min="2563" max="2563" width="16.140625" style="686" customWidth="1"/>
    <col min="2564" max="2564" width="16.28515625" style="686" customWidth="1"/>
    <col min="2565" max="2565" width="16.85546875" style="686" customWidth="1"/>
    <col min="2566" max="2566" width="15.7109375" style="686" customWidth="1"/>
    <col min="2567" max="2567" width="20" style="686" bestFit="1" customWidth="1"/>
    <col min="2568" max="2568" width="18" style="686" customWidth="1"/>
    <col min="2569" max="2816" width="11.42578125" style="686"/>
    <col min="2817" max="2817" width="40.7109375" style="686" customWidth="1"/>
    <col min="2818" max="2818" width="11.42578125" style="686" customWidth="1"/>
    <col min="2819" max="2819" width="16.140625" style="686" customWidth="1"/>
    <col min="2820" max="2820" width="16.28515625" style="686" customWidth="1"/>
    <col min="2821" max="2821" width="16.85546875" style="686" customWidth="1"/>
    <col min="2822" max="2822" width="15.7109375" style="686" customWidth="1"/>
    <col min="2823" max="2823" width="20" style="686" bestFit="1" customWidth="1"/>
    <col min="2824" max="2824" width="18" style="686" customWidth="1"/>
    <col min="2825" max="3072" width="11.42578125" style="686"/>
    <col min="3073" max="3073" width="40.7109375" style="686" customWidth="1"/>
    <col min="3074" max="3074" width="11.42578125" style="686" customWidth="1"/>
    <col min="3075" max="3075" width="16.140625" style="686" customWidth="1"/>
    <col min="3076" max="3076" width="16.28515625" style="686" customWidth="1"/>
    <col min="3077" max="3077" width="16.85546875" style="686" customWidth="1"/>
    <col min="3078" max="3078" width="15.7109375" style="686" customWidth="1"/>
    <col min="3079" max="3079" width="20" style="686" bestFit="1" customWidth="1"/>
    <col min="3080" max="3080" width="18" style="686" customWidth="1"/>
    <col min="3081" max="3328" width="11.42578125" style="686"/>
    <col min="3329" max="3329" width="40.7109375" style="686" customWidth="1"/>
    <col min="3330" max="3330" width="11.42578125" style="686" customWidth="1"/>
    <col min="3331" max="3331" width="16.140625" style="686" customWidth="1"/>
    <col min="3332" max="3332" width="16.28515625" style="686" customWidth="1"/>
    <col min="3333" max="3333" width="16.85546875" style="686" customWidth="1"/>
    <col min="3334" max="3334" width="15.7109375" style="686" customWidth="1"/>
    <col min="3335" max="3335" width="20" style="686" bestFit="1" customWidth="1"/>
    <col min="3336" max="3336" width="18" style="686" customWidth="1"/>
    <col min="3337" max="3584" width="11.42578125" style="686"/>
    <col min="3585" max="3585" width="40.7109375" style="686" customWidth="1"/>
    <col min="3586" max="3586" width="11.42578125" style="686" customWidth="1"/>
    <col min="3587" max="3587" width="16.140625" style="686" customWidth="1"/>
    <col min="3588" max="3588" width="16.28515625" style="686" customWidth="1"/>
    <col min="3589" max="3589" width="16.85546875" style="686" customWidth="1"/>
    <col min="3590" max="3590" width="15.7109375" style="686" customWidth="1"/>
    <col min="3591" max="3591" width="20" style="686" bestFit="1" customWidth="1"/>
    <col min="3592" max="3592" width="18" style="686" customWidth="1"/>
    <col min="3593" max="3840" width="11.42578125" style="686"/>
    <col min="3841" max="3841" width="40.7109375" style="686" customWidth="1"/>
    <col min="3842" max="3842" width="11.42578125" style="686" customWidth="1"/>
    <col min="3843" max="3843" width="16.140625" style="686" customWidth="1"/>
    <col min="3844" max="3844" width="16.28515625" style="686" customWidth="1"/>
    <col min="3845" max="3845" width="16.85546875" style="686" customWidth="1"/>
    <col min="3846" max="3846" width="15.7109375" style="686" customWidth="1"/>
    <col min="3847" max="3847" width="20" style="686" bestFit="1" customWidth="1"/>
    <col min="3848" max="3848" width="18" style="686" customWidth="1"/>
    <col min="3849" max="4096" width="11.42578125" style="686"/>
    <col min="4097" max="4097" width="40.7109375" style="686" customWidth="1"/>
    <col min="4098" max="4098" width="11.42578125" style="686" customWidth="1"/>
    <col min="4099" max="4099" width="16.140625" style="686" customWidth="1"/>
    <col min="4100" max="4100" width="16.28515625" style="686" customWidth="1"/>
    <col min="4101" max="4101" width="16.85546875" style="686" customWidth="1"/>
    <col min="4102" max="4102" width="15.7109375" style="686" customWidth="1"/>
    <col min="4103" max="4103" width="20" style="686" bestFit="1" customWidth="1"/>
    <col min="4104" max="4104" width="18" style="686" customWidth="1"/>
    <col min="4105" max="4352" width="11.42578125" style="686"/>
    <col min="4353" max="4353" width="40.7109375" style="686" customWidth="1"/>
    <col min="4354" max="4354" width="11.42578125" style="686" customWidth="1"/>
    <col min="4355" max="4355" width="16.140625" style="686" customWidth="1"/>
    <col min="4356" max="4356" width="16.28515625" style="686" customWidth="1"/>
    <col min="4357" max="4357" width="16.85546875" style="686" customWidth="1"/>
    <col min="4358" max="4358" width="15.7109375" style="686" customWidth="1"/>
    <col min="4359" max="4359" width="20" style="686" bestFit="1" customWidth="1"/>
    <col min="4360" max="4360" width="18" style="686" customWidth="1"/>
    <col min="4361" max="4608" width="11.42578125" style="686"/>
    <col min="4609" max="4609" width="40.7109375" style="686" customWidth="1"/>
    <col min="4610" max="4610" width="11.42578125" style="686" customWidth="1"/>
    <col min="4611" max="4611" width="16.140625" style="686" customWidth="1"/>
    <col min="4612" max="4612" width="16.28515625" style="686" customWidth="1"/>
    <col min="4613" max="4613" width="16.85546875" style="686" customWidth="1"/>
    <col min="4614" max="4614" width="15.7109375" style="686" customWidth="1"/>
    <col min="4615" max="4615" width="20" style="686" bestFit="1" customWidth="1"/>
    <col min="4616" max="4616" width="18" style="686" customWidth="1"/>
    <col min="4617" max="4864" width="11.42578125" style="686"/>
    <col min="4865" max="4865" width="40.7109375" style="686" customWidth="1"/>
    <col min="4866" max="4866" width="11.42578125" style="686" customWidth="1"/>
    <col min="4867" max="4867" width="16.140625" style="686" customWidth="1"/>
    <col min="4868" max="4868" width="16.28515625" style="686" customWidth="1"/>
    <col min="4869" max="4869" width="16.85546875" style="686" customWidth="1"/>
    <col min="4870" max="4870" width="15.7109375" style="686" customWidth="1"/>
    <col min="4871" max="4871" width="20" style="686" bestFit="1" customWidth="1"/>
    <col min="4872" max="4872" width="18" style="686" customWidth="1"/>
    <col min="4873" max="5120" width="11.42578125" style="686"/>
    <col min="5121" max="5121" width="40.7109375" style="686" customWidth="1"/>
    <col min="5122" max="5122" width="11.42578125" style="686" customWidth="1"/>
    <col min="5123" max="5123" width="16.140625" style="686" customWidth="1"/>
    <col min="5124" max="5124" width="16.28515625" style="686" customWidth="1"/>
    <col min="5125" max="5125" width="16.85546875" style="686" customWidth="1"/>
    <col min="5126" max="5126" width="15.7109375" style="686" customWidth="1"/>
    <col min="5127" max="5127" width="20" style="686" bestFit="1" customWidth="1"/>
    <col min="5128" max="5128" width="18" style="686" customWidth="1"/>
    <col min="5129" max="5376" width="11.42578125" style="686"/>
    <col min="5377" max="5377" width="40.7109375" style="686" customWidth="1"/>
    <col min="5378" max="5378" width="11.42578125" style="686" customWidth="1"/>
    <col min="5379" max="5379" width="16.140625" style="686" customWidth="1"/>
    <col min="5380" max="5380" width="16.28515625" style="686" customWidth="1"/>
    <col min="5381" max="5381" width="16.85546875" style="686" customWidth="1"/>
    <col min="5382" max="5382" width="15.7109375" style="686" customWidth="1"/>
    <col min="5383" max="5383" width="20" style="686" bestFit="1" customWidth="1"/>
    <col min="5384" max="5384" width="18" style="686" customWidth="1"/>
    <col min="5385" max="5632" width="11.42578125" style="686"/>
    <col min="5633" max="5633" width="40.7109375" style="686" customWidth="1"/>
    <col min="5634" max="5634" width="11.42578125" style="686" customWidth="1"/>
    <col min="5635" max="5635" width="16.140625" style="686" customWidth="1"/>
    <col min="5636" max="5636" width="16.28515625" style="686" customWidth="1"/>
    <col min="5637" max="5637" width="16.85546875" style="686" customWidth="1"/>
    <col min="5638" max="5638" width="15.7109375" style="686" customWidth="1"/>
    <col min="5639" max="5639" width="20" style="686" bestFit="1" customWidth="1"/>
    <col min="5640" max="5640" width="18" style="686" customWidth="1"/>
    <col min="5641" max="5888" width="11.42578125" style="686"/>
    <col min="5889" max="5889" width="40.7109375" style="686" customWidth="1"/>
    <col min="5890" max="5890" width="11.42578125" style="686" customWidth="1"/>
    <col min="5891" max="5891" width="16.140625" style="686" customWidth="1"/>
    <col min="5892" max="5892" width="16.28515625" style="686" customWidth="1"/>
    <col min="5893" max="5893" width="16.85546875" style="686" customWidth="1"/>
    <col min="5894" max="5894" width="15.7109375" style="686" customWidth="1"/>
    <col min="5895" max="5895" width="20" style="686" bestFit="1" customWidth="1"/>
    <col min="5896" max="5896" width="18" style="686" customWidth="1"/>
    <col min="5897" max="6144" width="11.42578125" style="686"/>
    <col min="6145" max="6145" width="40.7109375" style="686" customWidth="1"/>
    <col min="6146" max="6146" width="11.42578125" style="686" customWidth="1"/>
    <col min="6147" max="6147" width="16.140625" style="686" customWidth="1"/>
    <col min="6148" max="6148" width="16.28515625" style="686" customWidth="1"/>
    <col min="6149" max="6149" width="16.85546875" style="686" customWidth="1"/>
    <col min="6150" max="6150" width="15.7109375" style="686" customWidth="1"/>
    <col min="6151" max="6151" width="20" style="686" bestFit="1" customWidth="1"/>
    <col min="6152" max="6152" width="18" style="686" customWidth="1"/>
    <col min="6153" max="6400" width="11.42578125" style="686"/>
    <col min="6401" max="6401" width="40.7109375" style="686" customWidth="1"/>
    <col min="6402" max="6402" width="11.42578125" style="686" customWidth="1"/>
    <col min="6403" max="6403" width="16.140625" style="686" customWidth="1"/>
    <col min="6404" max="6404" width="16.28515625" style="686" customWidth="1"/>
    <col min="6405" max="6405" width="16.85546875" style="686" customWidth="1"/>
    <col min="6406" max="6406" width="15.7109375" style="686" customWidth="1"/>
    <col min="6407" max="6407" width="20" style="686" bestFit="1" customWidth="1"/>
    <col min="6408" max="6408" width="18" style="686" customWidth="1"/>
    <col min="6409" max="6656" width="11.42578125" style="686"/>
    <col min="6657" max="6657" width="40.7109375" style="686" customWidth="1"/>
    <col min="6658" max="6658" width="11.42578125" style="686" customWidth="1"/>
    <col min="6659" max="6659" width="16.140625" style="686" customWidth="1"/>
    <col min="6660" max="6660" width="16.28515625" style="686" customWidth="1"/>
    <col min="6661" max="6661" width="16.85546875" style="686" customWidth="1"/>
    <col min="6662" max="6662" width="15.7109375" style="686" customWidth="1"/>
    <col min="6663" max="6663" width="20" style="686" bestFit="1" customWidth="1"/>
    <col min="6664" max="6664" width="18" style="686" customWidth="1"/>
    <col min="6665" max="6912" width="11.42578125" style="686"/>
    <col min="6913" max="6913" width="40.7109375" style="686" customWidth="1"/>
    <col min="6914" max="6914" width="11.42578125" style="686" customWidth="1"/>
    <col min="6915" max="6915" width="16.140625" style="686" customWidth="1"/>
    <col min="6916" max="6916" width="16.28515625" style="686" customWidth="1"/>
    <col min="6917" max="6917" width="16.85546875" style="686" customWidth="1"/>
    <col min="6918" max="6918" width="15.7109375" style="686" customWidth="1"/>
    <col min="6919" max="6919" width="20" style="686" bestFit="1" customWidth="1"/>
    <col min="6920" max="6920" width="18" style="686" customWidth="1"/>
    <col min="6921" max="7168" width="11.42578125" style="686"/>
    <col min="7169" max="7169" width="40.7109375" style="686" customWidth="1"/>
    <col min="7170" max="7170" width="11.42578125" style="686" customWidth="1"/>
    <col min="7171" max="7171" width="16.140625" style="686" customWidth="1"/>
    <col min="7172" max="7172" width="16.28515625" style="686" customWidth="1"/>
    <col min="7173" max="7173" width="16.85546875" style="686" customWidth="1"/>
    <col min="7174" max="7174" width="15.7109375" style="686" customWidth="1"/>
    <col min="7175" max="7175" width="20" style="686" bestFit="1" customWidth="1"/>
    <col min="7176" max="7176" width="18" style="686" customWidth="1"/>
    <col min="7177" max="7424" width="11.42578125" style="686"/>
    <col min="7425" max="7425" width="40.7109375" style="686" customWidth="1"/>
    <col min="7426" max="7426" width="11.42578125" style="686" customWidth="1"/>
    <col min="7427" max="7427" width="16.140625" style="686" customWidth="1"/>
    <col min="7428" max="7428" width="16.28515625" style="686" customWidth="1"/>
    <col min="7429" max="7429" width="16.85546875" style="686" customWidth="1"/>
    <col min="7430" max="7430" width="15.7109375" style="686" customWidth="1"/>
    <col min="7431" max="7431" width="20" style="686" bestFit="1" customWidth="1"/>
    <col min="7432" max="7432" width="18" style="686" customWidth="1"/>
    <col min="7433" max="7680" width="11.42578125" style="686"/>
    <col min="7681" max="7681" width="40.7109375" style="686" customWidth="1"/>
    <col min="7682" max="7682" width="11.42578125" style="686" customWidth="1"/>
    <col min="7683" max="7683" width="16.140625" style="686" customWidth="1"/>
    <col min="7684" max="7684" width="16.28515625" style="686" customWidth="1"/>
    <col min="7685" max="7685" width="16.85546875" style="686" customWidth="1"/>
    <col min="7686" max="7686" width="15.7109375" style="686" customWidth="1"/>
    <col min="7687" max="7687" width="20" style="686" bestFit="1" customWidth="1"/>
    <col min="7688" max="7688" width="18" style="686" customWidth="1"/>
    <col min="7689" max="7936" width="11.42578125" style="686"/>
    <col min="7937" max="7937" width="40.7109375" style="686" customWidth="1"/>
    <col min="7938" max="7938" width="11.42578125" style="686" customWidth="1"/>
    <col min="7939" max="7939" width="16.140625" style="686" customWidth="1"/>
    <col min="7940" max="7940" width="16.28515625" style="686" customWidth="1"/>
    <col min="7941" max="7941" width="16.85546875" style="686" customWidth="1"/>
    <col min="7942" max="7942" width="15.7109375" style="686" customWidth="1"/>
    <col min="7943" max="7943" width="20" style="686" bestFit="1" customWidth="1"/>
    <col min="7944" max="7944" width="18" style="686" customWidth="1"/>
    <col min="7945" max="8192" width="11.42578125" style="686"/>
    <col min="8193" max="8193" width="40.7109375" style="686" customWidth="1"/>
    <col min="8194" max="8194" width="11.42578125" style="686" customWidth="1"/>
    <col min="8195" max="8195" width="16.140625" style="686" customWidth="1"/>
    <col min="8196" max="8196" width="16.28515625" style="686" customWidth="1"/>
    <col min="8197" max="8197" width="16.85546875" style="686" customWidth="1"/>
    <col min="8198" max="8198" width="15.7109375" style="686" customWidth="1"/>
    <col min="8199" max="8199" width="20" style="686" bestFit="1" customWidth="1"/>
    <col min="8200" max="8200" width="18" style="686" customWidth="1"/>
    <col min="8201" max="8448" width="11.42578125" style="686"/>
    <col min="8449" max="8449" width="40.7109375" style="686" customWidth="1"/>
    <col min="8450" max="8450" width="11.42578125" style="686" customWidth="1"/>
    <col min="8451" max="8451" width="16.140625" style="686" customWidth="1"/>
    <col min="8452" max="8452" width="16.28515625" style="686" customWidth="1"/>
    <col min="8453" max="8453" width="16.85546875" style="686" customWidth="1"/>
    <col min="8454" max="8454" width="15.7109375" style="686" customWidth="1"/>
    <col min="8455" max="8455" width="20" style="686" bestFit="1" customWidth="1"/>
    <col min="8456" max="8456" width="18" style="686" customWidth="1"/>
    <col min="8457" max="8704" width="11.42578125" style="686"/>
    <col min="8705" max="8705" width="40.7109375" style="686" customWidth="1"/>
    <col min="8706" max="8706" width="11.42578125" style="686" customWidth="1"/>
    <col min="8707" max="8707" width="16.140625" style="686" customWidth="1"/>
    <col min="8708" max="8708" width="16.28515625" style="686" customWidth="1"/>
    <col min="8709" max="8709" width="16.85546875" style="686" customWidth="1"/>
    <col min="8710" max="8710" width="15.7109375" style="686" customWidth="1"/>
    <col min="8711" max="8711" width="20" style="686" bestFit="1" customWidth="1"/>
    <col min="8712" max="8712" width="18" style="686" customWidth="1"/>
    <col min="8713" max="8960" width="11.42578125" style="686"/>
    <col min="8961" max="8961" width="40.7109375" style="686" customWidth="1"/>
    <col min="8962" max="8962" width="11.42578125" style="686" customWidth="1"/>
    <col min="8963" max="8963" width="16.140625" style="686" customWidth="1"/>
    <col min="8964" max="8964" width="16.28515625" style="686" customWidth="1"/>
    <col min="8965" max="8965" width="16.85546875" style="686" customWidth="1"/>
    <col min="8966" max="8966" width="15.7109375" style="686" customWidth="1"/>
    <col min="8967" max="8967" width="20" style="686" bestFit="1" customWidth="1"/>
    <col min="8968" max="8968" width="18" style="686" customWidth="1"/>
    <col min="8969" max="9216" width="11.42578125" style="686"/>
    <col min="9217" max="9217" width="40.7109375" style="686" customWidth="1"/>
    <col min="9218" max="9218" width="11.42578125" style="686" customWidth="1"/>
    <col min="9219" max="9219" width="16.140625" style="686" customWidth="1"/>
    <col min="9220" max="9220" width="16.28515625" style="686" customWidth="1"/>
    <col min="9221" max="9221" width="16.85546875" style="686" customWidth="1"/>
    <col min="9222" max="9222" width="15.7109375" style="686" customWidth="1"/>
    <col min="9223" max="9223" width="20" style="686" bestFit="1" customWidth="1"/>
    <col min="9224" max="9224" width="18" style="686" customWidth="1"/>
    <col min="9225" max="9472" width="11.42578125" style="686"/>
    <col min="9473" max="9473" width="40.7109375" style="686" customWidth="1"/>
    <col min="9474" max="9474" width="11.42578125" style="686" customWidth="1"/>
    <col min="9475" max="9475" width="16.140625" style="686" customWidth="1"/>
    <col min="9476" max="9476" width="16.28515625" style="686" customWidth="1"/>
    <col min="9477" max="9477" width="16.85546875" style="686" customWidth="1"/>
    <col min="9478" max="9478" width="15.7109375" style="686" customWidth="1"/>
    <col min="9479" max="9479" width="20" style="686" bestFit="1" customWidth="1"/>
    <col min="9480" max="9480" width="18" style="686" customWidth="1"/>
    <col min="9481" max="9728" width="11.42578125" style="686"/>
    <col min="9729" max="9729" width="40.7109375" style="686" customWidth="1"/>
    <col min="9730" max="9730" width="11.42578125" style="686" customWidth="1"/>
    <col min="9731" max="9731" width="16.140625" style="686" customWidth="1"/>
    <col min="9732" max="9732" width="16.28515625" style="686" customWidth="1"/>
    <col min="9733" max="9733" width="16.85546875" style="686" customWidth="1"/>
    <col min="9734" max="9734" width="15.7109375" style="686" customWidth="1"/>
    <col min="9735" max="9735" width="20" style="686" bestFit="1" customWidth="1"/>
    <col min="9736" max="9736" width="18" style="686" customWidth="1"/>
    <col min="9737" max="9984" width="11.42578125" style="686"/>
    <col min="9985" max="9985" width="40.7109375" style="686" customWidth="1"/>
    <col min="9986" max="9986" width="11.42578125" style="686" customWidth="1"/>
    <col min="9987" max="9987" width="16.140625" style="686" customWidth="1"/>
    <col min="9988" max="9988" width="16.28515625" style="686" customWidth="1"/>
    <col min="9989" max="9989" width="16.85546875" style="686" customWidth="1"/>
    <col min="9990" max="9990" width="15.7109375" style="686" customWidth="1"/>
    <col min="9991" max="9991" width="20" style="686" bestFit="1" customWidth="1"/>
    <col min="9992" max="9992" width="18" style="686" customWidth="1"/>
    <col min="9993" max="10240" width="11.42578125" style="686"/>
    <col min="10241" max="10241" width="40.7109375" style="686" customWidth="1"/>
    <col min="10242" max="10242" width="11.42578125" style="686" customWidth="1"/>
    <col min="10243" max="10243" width="16.140625" style="686" customWidth="1"/>
    <col min="10244" max="10244" width="16.28515625" style="686" customWidth="1"/>
    <col min="10245" max="10245" width="16.85546875" style="686" customWidth="1"/>
    <col min="10246" max="10246" width="15.7109375" style="686" customWidth="1"/>
    <col min="10247" max="10247" width="20" style="686" bestFit="1" customWidth="1"/>
    <col min="10248" max="10248" width="18" style="686" customWidth="1"/>
    <col min="10249" max="10496" width="11.42578125" style="686"/>
    <col min="10497" max="10497" width="40.7109375" style="686" customWidth="1"/>
    <col min="10498" max="10498" width="11.42578125" style="686" customWidth="1"/>
    <col min="10499" max="10499" width="16.140625" style="686" customWidth="1"/>
    <col min="10500" max="10500" width="16.28515625" style="686" customWidth="1"/>
    <col min="10501" max="10501" width="16.85546875" style="686" customWidth="1"/>
    <col min="10502" max="10502" width="15.7109375" style="686" customWidth="1"/>
    <col min="10503" max="10503" width="20" style="686" bestFit="1" customWidth="1"/>
    <col min="10504" max="10504" width="18" style="686" customWidth="1"/>
    <col min="10505" max="10752" width="11.42578125" style="686"/>
    <col min="10753" max="10753" width="40.7109375" style="686" customWidth="1"/>
    <col min="10754" max="10754" width="11.42578125" style="686" customWidth="1"/>
    <col min="10755" max="10755" width="16.140625" style="686" customWidth="1"/>
    <col min="10756" max="10756" width="16.28515625" style="686" customWidth="1"/>
    <col min="10757" max="10757" width="16.85546875" style="686" customWidth="1"/>
    <col min="10758" max="10758" width="15.7109375" style="686" customWidth="1"/>
    <col min="10759" max="10759" width="20" style="686" bestFit="1" customWidth="1"/>
    <col min="10760" max="10760" width="18" style="686" customWidth="1"/>
    <col min="10761" max="11008" width="11.42578125" style="686"/>
    <col min="11009" max="11009" width="40.7109375" style="686" customWidth="1"/>
    <col min="11010" max="11010" width="11.42578125" style="686" customWidth="1"/>
    <col min="11011" max="11011" width="16.140625" style="686" customWidth="1"/>
    <col min="11012" max="11012" width="16.28515625" style="686" customWidth="1"/>
    <col min="11013" max="11013" width="16.85546875" style="686" customWidth="1"/>
    <col min="11014" max="11014" width="15.7109375" style="686" customWidth="1"/>
    <col min="11015" max="11015" width="20" style="686" bestFit="1" customWidth="1"/>
    <col min="11016" max="11016" width="18" style="686" customWidth="1"/>
    <col min="11017" max="11264" width="11.42578125" style="686"/>
    <col min="11265" max="11265" width="40.7109375" style="686" customWidth="1"/>
    <col min="11266" max="11266" width="11.42578125" style="686" customWidth="1"/>
    <col min="11267" max="11267" width="16.140625" style="686" customWidth="1"/>
    <col min="11268" max="11268" width="16.28515625" style="686" customWidth="1"/>
    <col min="11269" max="11269" width="16.85546875" style="686" customWidth="1"/>
    <col min="11270" max="11270" width="15.7109375" style="686" customWidth="1"/>
    <col min="11271" max="11271" width="20" style="686" bestFit="1" customWidth="1"/>
    <col min="11272" max="11272" width="18" style="686" customWidth="1"/>
    <col min="11273" max="11520" width="11.42578125" style="686"/>
    <col min="11521" max="11521" width="40.7109375" style="686" customWidth="1"/>
    <col min="11522" max="11522" width="11.42578125" style="686" customWidth="1"/>
    <col min="11523" max="11523" width="16.140625" style="686" customWidth="1"/>
    <col min="11524" max="11524" width="16.28515625" style="686" customWidth="1"/>
    <col min="11525" max="11525" width="16.85546875" style="686" customWidth="1"/>
    <col min="11526" max="11526" width="15.7109375" style="686" customWidth="1"/>
    <col min="11527" max="11527" width="20" style="686" bestFit="1" customWidth="1"/>
    <col min="11528" max="11528" width="18" style="686" customWidth="1"/>
    <col min="11529" max="11776" width="11.42578125" style="686"/>
    <col min="11777" max="11777" width="40.7109375" style="686" customWidth="1"/>
    <col min="11778" max="11778" width="11.42578125" style="686" customWidth="1"/>
    <col min="11779" max="11779" width="16.140625" style="686" customWidth="1"/>
    <col min="11780" max="11780" width="16.28515625" style="686" customWidth="1"/>
    <col min="11781" max="11781" width="16.85546875" style="686" customWidth="1"/>
    <col min="11782" max="11782" width="15.7109375" style="686" customWidth="1"/>
    <col min="11783" max="11783" width="20" style="686" bestFit="1" customWidth="1"/>
    <col min="11784" max="11784" width="18" style="686" customWidth="1"/>
    <col min="11785" max="12032" width="11.42578125" style="686"/>
    <col min="12033" max="12033" width="40.7109375" style="686" customWidth="1"/>
    <col min="12034" max="12034" width="11.42578125" style="686" customWidth="1"/>
    <col min="12035" max="12035" width="16.140625" style="686" customWidth="1"/>
    <col min="12036" max="12036" width="16.28515625" style="686" customWidth="1"/>
    <col min="12037" max="12037" width="16.85546875" style="686" customWidth="1"/>
    <col min="12038" max="12038" width="15.7109375" style="686" customWidth="1"/>
    <col min="12039" max="12039" width="20" style="686" bestFit="1" customWidth="1"/>
    <col min="12040" max="12040" width="18" style="686" customWidth="1"/>
    <col min="12041" max="12288" width="11.42578125" style="686"/>
    <col min="12289" max="12289" width="40.7109375" style="686" customWidth="1"/>
    <col min="12290" max="12290" width="11.42578125" style="686" customWidth="1"/>
    <col min="12291" max="12291" width="16.140625" style="686" customWidth="1"/>
    <col min="12292" max="12292" width="16.28515625" style="686" customWidth="1"/>
    <col min="12293" max="12293" width="16.85546875" style="686" customWidth="1"/>
    <col min="12294" max="12294" width="15.7109375" style="686" customWidth="1"/>
    <col min="12295" max="12295" width="20" style="686" bestFit="1" customWidth="1"/>
    <col min="12296" max="12296" width="18" style="686" customWidth="1"/>
    <col min="12297" max="12544" width="11.42578125" style="686"/>
    <col min="12545" max="12545" width="40.7109375" style="686" customWidth="1"/>
    <col min="12546" max="12546" width="11.42578125" style="686" customWidth="1"/>
    <col min="12547" max="12547" width="16.140625" style="686" customWidth="1"/>
    <col min="12548" max="12548" width="16.28515625" style="686" customWidth="1"/>
    <col min="12549" max="12549" width="16.85546875" style="686" customWidth="1"/>
    <col min="12550" max="12550" width="15.7109375" style="686" customWidth="1"/>
    <col min="12551" max="12551" width="20" style="686" bestFit="1" customWidth="1"/>
    <col min="12552" max="12552" width="18" style="686" customWidth="1"/>
    <col min="12553" max="12800" width="11.42578125" style="686"/>
    <col min="12801" max="12801" width="40.7109375" style="686" customWidth="1"/>
    <col min="12802" max="12802" width="11.42578125" style="686" customWidth="1"/>
    <col min="12803" max="12803" width="16.140625" style="686" customWidth="1"/>
    <col min="12804" max="12804" width="16.28515625" style="686" customWidth="1"/>
    <col min="12805" max="12805" width="16.85546875" style="686" customWidth="1"/>
    <col min="12806" max="12806" width="15.7109375" style="686" customWidth="1"/>
    <col min="12807" max="12807" width="20" style="686" bestFit="1" customWidth="1"/>
    <col min="12808" max="12808" width="18" style="686" customWidth="1"/>
    <col min="12809" max="13056" width="11.42578125" style="686"/>
    <col min="13057" max="13057" width="40.7109375" style="686" customWidth="1"/>
    <col min="13058" max="13058" width="11.42578125" style="686" customWidth="1"/>
    <col min="13059" max="13059" width="16.140625" style="686" customWidth="1"/>
    <col min="13060" max="13060" width="16.28515625" style="686" customWidth="1"/>
    <col min="13061" max="13061" width="16.85546875" style="686" customWidth="1"/>
    <col min="13062" max="13062" width="15.7109375" style="686" customWidth="1"/>
    <col min="13063" max="13063" width="20" style="686" bestFit="1" customWidth="1"/>
    <col min="13064" max="13064" width="18" style="686" customWidth="1"/>
    <col min="13065" max="13312" width="11.42578125" style="686"/>
    <col min="13313" max="13313" width="40.7109375" style="686" customWidth="1"/>
    <col min="13314" max="13314" width="11.42578125" style="686" customWidth="1"/>
    <col min="13315" max="13315" width="16.140625" style="686" customWidth="1"/>
    <col min="13316" max="13316" width="16.28515625" style="686" customWidth="1"/>
    <col min="13317" max="13317" width="16.85546875" style="686" customWidth="1"/>
    <col min="13318" max="13318" width="15.7109375" style="686" customWidth="1"/>
    <col min="13319" max="13319" width="20" style="686" bestFit="1" customWidth="1"/>
    <col min="13320" max="13320" width="18" style="686" customWidth="1"/>
    <col min="13321" max="13568" width="11.42578125" style="686"/>
    <col min="13569" max="13569" width="40.7109375" style="686" customWidth="1"/>
    <col min="13570" max="13570" width="11.42578125" style="686" customWidth="1"/>
    <col min="13571" max="13571" width="16.140625" style="686" customWidth="1"/>
    <col min="13572" max="13572" width="16.28515625" style="686" customWidth="1"/>
    <col min="13573" max="13573" width="16.85546875" style="686" customWidth="1"/>
    <col min="13574" max="13574" width="15.7109375" style="686" customWidth="1"/>
    <col min="13575" max="13575" width="20" style="686" bestFit="1" customWidth="1"/>
    <col min="13576" max="13576" width="18" style="686" customWidth="1"/>
    <col min="13577" max="13824" width="11.42578125" style="686"/>
    <col min="13825" max="13825" width="40.7109375" style="686" customWidth="1"/>
    <col min="13826" max="13826" width="11.42578125" style="686" customWidth="1"/>
    <col min="13827" max="13827" width="16.140625" style="686" customWidth="1"/>
    <col min="13828" max="13828" width="16.28515625" style="686" customWidth="1"/>
    <col min="13829" max="13829" width="16.85546875" style="686" customWidth="1"/>
    <col min="13830" max="13830" width="15.7109375" style="686" customWidth="1"/>
    <col min="13831" max="13831" width="20" style="686" bestFit="1" customWidth="1"/>
    <col min="13832" max="13832" width="18" style="686" customWidth="1"/>
    <col min="13833" max="14080" width="11.42578125" style="686"/>
    <col min="14081" max="14081" width="40.7109375" style="686" customWidth="1"/>
    <col min="14082" max="14082" width="11.42578125" style="686" customWidth="1"/>
    <col min="14083" max="14083" width="16.140625" style="686" customWidth="1"/>
    <col min="14084" max="14084" width="16.28515625" style="686" customWidth="1"/>
    <col min="14085" max="14085" width="16.85546875" style="686" customWidth="1"/>
    <col min="14086" max="14086" width="15.7109375" style="686" customWidth="1"/>
    <col min="14087" max="14087" width="20" style="686" bestFit="1" customWidth="1"/>
    <col min="14088" max="14088" width="18" style="686" customWidth="1"/>
    <col min="14089" max="14336" width="11.42578125" style="686"/>
    <col min="14337" max="14337" width="40.7109375" style="686" customWidth="1"/>
    <col min="14338" max="14338" width="11.42578125" style="686" customWidth="1"/>
    <col min="14339" max="14339" width="16.140625" style="686" customWidth="1"/>
    <col min="14340" max="14340" width="16.28515625" style="686" customWidth="1"/>
    <col min="14341" max="14341" width="16.85546875" style="686" customWidth="1"/>
    <col min="14342" max="14342" width="15.7109375" style="686" customWidth="1"/>
    <col min="14343" max="14343" width="20" style="686" bestFit="1" customWidth="1"/>
    <col min="14344" max="14344" width="18" style="686" customWidth="1"/>
    <col min="14345" max="14592" width="11.42578125" style="686"/>
    <col min="14593" max="14593" width="40.7109375" style="686" customWidth="1"/>
    <col min="14594" max="14594" width="11.42578125" style="686" customWidth="1"/>
    <col min="14595" max="14595" width="16.140625" style="686" customWidth="1"/>
    <col min="14596" max="14596" width="16.28515625" style="686" customWidth="1"/>
    <col min="14597" max="14597" width="16.85546875" style="686" customWidth="1"/>
    <col min="14598" max="14598" width="15.7109375" style="686" customWidth="1"/>
    <col min="14599" max="14599" width="20" style="686" bestFit="1" customWidth="1"/>
    <col min="14600" max="14600" width="18" style="686" customWidth="1"/>
    <col min="14601" max="14848" width="11.42578125" style="686"/>
    <col min="14849" max="14849" width="40.7109375" style="686" customWidth="1"/>
    <col min="14850" max="14850" width="11.42578125" style="686" customWidth="1"/>
    <col min="14851" max="14851" width="16.140625" style="686" customWidth="1"/>
    <col min="14852" max="14852" width="16.28515625" style="686" customWidth="1"/>
    <col min="14853" max="14853" width="16.85546875" style="686" customWidth="1"/>
    <col min="14854" max="14854" width="15.7109375" style="686" customWidth="1"/>
    <col min="14855" max="14855" width="20" style="686" bestFit="1" customWidth="1"/>
    <col min="14856" max="14856" width="18" style="686" customWidth="1"/>
    <col min="14857" max="15104" width="11.42578125" style="686"/>
    <col min="15105" max="15105" width="40.7109375" style="686" customWidth="1"/>
    <col min="15106" max="15106" width="11.42578125" style="686" customWidth="1"/>
    <col min="15107" max="15107" width="16.140625" style="686" customWidth="1"/>
    <col min="15108" max="15108" width="16.28515625" style="686" customWidth="1"/>
    <col min="15109" max="15109" width="16.85546875" style="686" customWidth="1"/>
    <col min="15110" max="15110" width="15.7109375" style="686" customWidth="1"/>
    <col min="15111" max="15111" width="20" style="686" bestFit="1" customWidth="1"/>
    <col min="15112" max="15112" width="18" style="686" customWidth="1"/>
    <col min="15113" max="15360" width="11.42578125" style="686"/>
    <col min="15361" max="15361" width="40.7109375" style="686" customWidth="1"/>
    <col min="15362" max="15362" width="11.42578125" style="686" customWidth="1"/>
    <col min="15363" max="15363" width="16.140625" style="686" customWidth="1"/>
    <col min="15364" max="15364" width="16.28515625" style="686" customWidth="1"/>
    <col min="15365" max="15365" width="16.85546875" style="686" customWidth="1"/>
    <col min="15366" max="15366" width="15.7109375" style="686" customWidth="1"/>
    <col min="15367" max="15367" width="20" style="686" bestFit="1" customWidth="1"/>
    <col min="15368" max="15368" width="18" style="686" customWidth="1"/>
    <col min="15369" max="15616" width="11.42578125" style="686"/>
    <col min="15617" max="15617" width="40.7109375" style="686" customWidth="1"/>
    <col min="15618" max="15618" width="11.42578125" style="686" customWidth="1"/>
    <col min="15619" max="15619" width="16.140625" style="686" customWidth="1"/>
    <col min="15620" max="15620" width="16.28515625" style="686" customWidth="1"/>
    <col min="15621" max="15621" width="16.85546875" style="686" customWidth="1"/>
    <col min="15622" max="15622" width="15.7109375" style="686" customWidth="1"/>
    <col min="15623" max="15623" width="20" style="686" bestFit="1" customWidth="1"/>
    <col min="15624" max="15624" width="18" style="686" customWidth="1"/>
    <col min="15625" max="15872" width="11.42578125" style="686"/>
    <col min="15873" max="15873" width="40.7109375" style="686" customWidth="1"/>
    <col min="15874" max="15874" width="11.42578125" style="686" customWidth="1"/>
    <col min="15875" max="15875" width="16.140625" style="686" customWidth="1"/>
    <col min="15876" max="15876" width="16.28515625" style="686" customWidth="1"/>
    <col min="15877" max="15877" width="16.85546875" style="686" customWidth="1"/>
    <col min="15878" max="15878" width="15.7109375" style="686" customWidth="1"/>
    <col min="15879" max="15879" width="20" style="686" bestFit="1" customWidth="1"/>
    <col min="15880" max="15880" width="18" style="686" customWidth="1"/>
    <col min="15881" max="16128" width="11.42578125" style="686"/>
    <col min="16129" max="16129" width="40.7109375" style="686" customWidth="1"/>
    <col min="16130" max="16130" width="11.42578125" style="686" customWidth="1"/>
    <col min="16131" max="16131" width="16.140625" style="686" customWidth="1"/>
    <col min="16132" max="16132" width="16.28515625" style="686" customWidth="1"/>
    <col min="16133" max="16133" width="16.85546875" style="686" customWidth="1"/>
    <col min="16134" max="16134" width="15.7109375" style="686" customWidth="1"/>
    <col min="16135" max="16135" width="20" style="686" bestFit="1" customWidth="1"/>
    <col min="16136" max="16136" width="18" style="686" customWidth="1"/>
    <col min="16137" max="16384" width="11.42578125" style="686"/>
  </cols>
  <sheetData>
    <row r="1" spans="1:9" s="619" customFormat="1" ht="12">
      <c r="A1" s="821" t="s">
        <v>91</v>
      </c>
      <c r="B1" s="821"/>
      <c r="C1" s="216"/>
      <c r="E1" s="828" t="s">
        <v>660</v>
      </c>
      <c r="F1" s="828"/>
      <c r="G1" s="620"/>
    </row>
    <row r="2" spans="1:9" s="619" customFormat="1" ht="12">
      <c r="A2" s="829" t="s">
        <v>92</v>
      </c>
      <c r="B2" s="829"/>
      <c r="C2" s="621"/>
      <c r="E2" s="622"/>
      <c r="G2" s="620"/>
    </row>
    <row r="3" spans="1:9" s="626" customFormat="1" ht="9.75" customHeight="1">
      <c r="A3" s="7"/>
      <c r="B3" s="7"/>
      <c r="C3" s="7"/>
      <c r="D3" s="623"/>
      <c r="E3" s="624"/>
      <c r="F3" s="623"/>
      <c r="G3" s="625"/>
    </row>
    <row r="4" spans="1:9" s="632" customFormat="1" ht="20.25" customHeight="1">
      <c r="A4" s="627" t="s">
        <v>661</v>
      </c>
      <c r="B4" s="628"/>
      <c r="C4" s="628"/>
      <c r="D4" s="628"/>
      <c r="E4" s="629"/>
      <c r="F4" s="630"/>
      <c r="G4" s="631"/>
    </row>
    <row r="5" spans="1:9" s="634" customFormat="1" ht="15.75">
      <c r="A5" s="830" t="s">
        <v>692</v>
      </c>
      <c r="B5" s="830"/>
      <c r="C5" s="830"/>
      <c r="D5" s="830"/>
      <c r="E5" s="830"/>
      <c r="F5" s="830"/>
      <c r="G5" s="633"/>
    </row>
    <row r="6" spans="1:9" s="634" customFormat="1" ht="14.25" customHeight="1">
      <c r="E6" s="831" t="s">
        <v>662</v>
      </c>
      <c r="F6" s="831"/>
      <c r="G6" s="633"/>
      <c r="I6" s="635"/>
    </row>
    <row r="7" spans="1:9" s="637" customFormat="1" ht="14.1" customHeight="1">
      <c r="A7" s="832" t="s">
        <v>217</v>
      </c>
      <c r="B7" s="832" t="s">
        <v>6</v>
      </c>
      <c r="C7" s="832" t="s">
        <v>663</v>
      </c>
      <c r="D7" s="835" t="s">
        <v>664</v>
      </c>
      <c r="E7" s="836"/>
      <c r="F7" s="832" t="s">
        <v>665</v>
      </c>
      <c r="G7" s="636"/>
    </row>
    <row r="8" spans="1:9" s="637" customFormat="1" ht="14.1" customHeight="1">
      <c r="A8" s="833"/>
      <c r="B8" s="833"/>
      <c r="C8" s="833"/>
      <c r="D8" s="837"/>
      <c r="E8" s="838"/>
      <c r="F8" s="833"/>
      <c r="G8" s="636"/>
    </row>
    <row r="9" spans="1:9" s="637" customFormat="1" ht="18.600000000000001" customHeight="1">
      <c r="A9" s="834"/>
      <c r="B9" s="834"/>
      <c r="C9" s="834"/>
      <c r="D9" s="638" t="s">
        <v>666</v>
      </c>
      <c r="E9" s="638" t="s">
        <v>667</v>
      </c>
      <c r="F9" s="834"/>
      <c r="G9" s="636"/>
    </row>
    <row r="10" spans="1:9" s="637" customFormat="1" ht="14.1" customHeight="1">
      <c r="A10" s="639">
        <v>1</v>
      </c>
      <c r="B10" s="639">
        <v>2</v>
      </c>
      <c r="C10" s="639">
        <v>3</v>
      </c>
      <c r="D10" s="639">
        <v>4</v>
      </c>
      <c r="E10" s="639">
        <v>5</v>
      </c>
      <c r="F10" s="639" t="s">
        <v>668</v>
      </c>
      <c r="G10" s="636"/>
    </row>
    <row r="11" spans="1:9" s="637" customFormat="1" ht="14.1" customHeight="1">
      <c r="A11" s="640" t="s">
        <v>669</v>
      </c>
      <c r="B11" s="641">
        <v>10</v>
      </c>
      <c r="C11" s="642">
        <v>-1475297910</v>
      </c>
      <c r="D11" s="642">
        <v>295097353816</v>
      </c>
      <c r="E11" s="642">
        <v>271080030182</v>
      </c>
      <c r="F11" s="642">
        <v>22542025724</v>
      </c>
      <c r="G11" s="636"/>
    </row>
    <row r="12" spans="1:9" s="637" customFormat="1" ht="18" customHeight="1">
      <c r="A12" s="643" t="s">
        <v>670</v>
      </c>
      <c r="B12" s="644">
        <v>11</v>
      </c>
      <c r="C12" s="645">
        <v>-17310853815</v>
      </c>
      <c r="D12" s="645">
        <v>90831961396</v>
      </c>
      <c r="E12" s="645">
        <v>75467647940</v>
      </c>
      <c r="F12" s="645">
        <v>-1946540359</v>
      </c>
      <c r="G12" s="636"/>
    </row>
    <row r="13" spans="1:9" s="637" customFormat="1" ht="18" customHeight="1">
      <c r="A13" s="646" t="s">
        <v>671</v>
      </c>
      <c r="B13" s="644" t="s">
        <v>672</v>
      </c>
      <c r="C13" s="645">
        <v>-17310853815</v>
      </c>
      <c r="D13" s="645">
        <v>90831961396</v>
      </c>
      <c r="E13" s="645">
        <v>75467647940</v>
      </c>
      <c r="F13" s="647">
        <v>-1946540359</v>
      </c>
      <c r="G13" s="648"/>
      <c r="H13" s="649"/>
    </row>
    <row r="14" spans="1:9" s="637" customFormat="1" ht="18" customHeight="1">
      <c r="A14" s="646" t="s">
        <v>673</v>
      </c>
      <c r="B14" s="644" t="s">
        <v>674</v>
      </c>
      <c r="C14" s="645"/>
      <c r="D14" s="647"/>
      <c r="E14" s="647"/>
      <c r="F14" s="647"/>
      <c r="G14" s="648"/>
      <c r="H14" s="649"/>
    </row>
    <row r="15" spans="1:9" s="637" customFormat="1" ht="18" customHeight="1">
      <c r="A15" s="646" t="s">
        <v>675</v>
      </c>
      <c r="B15" s="644">
        <v>12</v>
      </c>
      <c r="C15" s="645"/>
      <c r="D15" s="647"/>
      <c r="E15" s="647"/>
      <c r="F15" s="647"/>
      <c r="G15" s="648"/>
    </row>
    <row r="16" spans="1:9" s="637" customFormat="1" ht="18" hidden="1" customHeight="1">
      <c r="A16" s="643" t="s">
        <v>676</v>
      </c>
      <c r="B16" s="644">
        <v>13</v>
      </c>
      <c r="C16" s="645"/>
      <c r="D16" s="647"/>
      <c r="E16" s="647"/>
      <c r="F16" s="647"/>
      <c r="G16" s="648"/>
    </row>
    <row r="17" spans="1:9" s="637" customFormat="1" ht="18" hidden="1" customHeight="1">
      <c r="A17" s="643" t="s">
        <v>677</v>
      </c>
      <c r="B17" s="644"/>
      <c r="C17" s="645"/>
      <c r="D17" s="647"/>
      <c r="E17" s="647"/>
      <c r="F17" s="647"/>
      <c r="G17" s="648"/>
    </row>
    <row r="18" spans="1:9" s="637" customFormat="1" ht="18" hidden="1" customHeight="1">
      <c r="A18" s="643" t="s">
        <v>678</v>
      </c>
      <c r="B18" s="644"/>
      <c r="C18" s="645"/>
      <c r="D18" s="647"/>
      <c r="E18" s="647"/>
      <c r="F18" s="647"/>
      <c r="G18" s="648"/>
    </row>
    <row r="19" spans="1:9" s="637" customFormat="1" ht="18" customHeight="1">
      <c r="A19" s="643" t="s">
        <v>679</v>
      </c>
      <c r="B19" s="644">
        <v>14</v>
      </c>
      <c r="C19" s="645">
        <v>4174704435</v>
      </c>
      <c r="D19" s="647">
        <v>11390371529</v>
      </c>
      <c r="E19" s="647">
        <v>9905321550</v>
      </c>
      <c r="F19" s="645">
        <v>5659754414</v>
      </c>
      <c r="G19" s="648"/>
      <c r="H19" s="649"/>
    </row>
    <row r="20" spans="1:9" s="637" customFormat="1" ht="18" customHeight="1">
      <c r="A20" s="643" t="s">
        <v>680</v>
      </c>
      <c r="B20" s="644">
        <v>15</v>
      </c>
      <c r="C20" s="645">
        <v>-597292699</v>
      </c>
      <c r="D20" s="647">
        <v>5235871486</v>
      </c>
      <c r="E20" s="647">
        <v>3993687414</v>
      </c>
      <c r="F20" s="645">
        <v>644891373</v>
      </c>
      <c r="G20" s="648"/>
      <c r="H20" s="649"/>
    </row>
    <row r="21" spans="1:9" s="637" customFormat="1" ht="18" customHeight="1">
      <c r="A21" s="643" t="s">
        <v>681</v>
      </c>
      <c r="B21" s="644">
        <v>16</v>
      </c>
      <c r="C21" s="645">
        <v>12254361769</v>
      </c>
      <c r="D21" s="647">
        <v>178704736212</v>
      </c>
      <c r="E21" s="647">
        <v>178147929377</v>
      </c>
      <c r="F21" s="645">
        <v>12811168604</v>
      </c>
      <c r="G21" s="648"/>
      <c r="H21" s="649"/>
    </row>
    <row r="22" spans="1:9" s="637" customFormat="1" ht="18" customHeight="1">
      <c r="A22" s="643" t="s">
        <v>682</v>
      </c>
      <c r="B22" s="644">
        <v>17</v>
      </c>
      <c r="C22" s="645"/>
      <c r="D22" s="647">
        <v>2326701486</v>
      </c>
      <c r="E22" s="647">
        <v>2326701486</v>
      </c>
      <c r="F22" s="645">
        <v>0</v>
      </c>
      <c r="G22" s="648"/>
      <c r="H22" s="649"/>
    </row>
    <row r="23" spans="1:9" s="637" customFormat="1" ht="18" customHeight="1">
      <c r="A23" s="643" t="s">
        <v>683</v>
      </c>
      <c r="B23" s="644">
        <v>18</v>
      </c>
      <c r="C23" s="645">
        <v>3782400</v>
      </c>
      <c r="D23" s="647">
        <v>6607711707</v>
      </c>
      <c r="E23" s="647">
        <v>1238742415</v>
      </c>
      <c r="F23" s="645">
        <v>5372751692</v>
      </c>
      <c r="G23" s="648"/>
      <c r="H23" s="649"/>
    </row>
    <row r="24" spans="1:9" s="637" customFormat="1" ht="14.1" customHeight="1">
      <c r="A24" s="650" t="s">
        <v>684</v>
      </c>
      <c r="B24" s="651">
        <v>30</v>
      </c>
      <c r="C24" s="652">
        <v>1327982772</v>
      </c>
      <c r="D24" s="652">
        <v>68301714000</v>
      </c>
      <c r="E24" s="652">
        <v>68131103470</v>
      </c>
      <c r="F24" s="652">
        <v>1498593302</v>
      </c>
      <c r="G24" s="636"/>
      <c r="H24" s="649"/>
    </row>
    <row r="25" spans="1:9" s="637" customFormat="1" ht="14.1" customHeight="1">
      <c r="A25" s="653" t="s">
        <v>685</v>
      </c>
      <c r="B25" s="654"/>
      <c r="C25" s="655"/>
      <c r="D25" s="656"/>
      <c r="E25" s="656"/>
      <c r="F25" s="645"/>
      <c r="G25" s="636"/>
      <c r="H25" s="649"/>
    </row>
    <row r="26" spans="1:9" s="637" customFormat="1" ht="18" hidden="1" customHeight="1">
      <c r="A26" s="643" t="s">
        <v>686</v>
      </c>
      <c r="B26" s="644">
        <v>31</v>
      </c>
      <c r="C26" s="645"/>
      <c r="D26" s="647"/>
      <c r="E26" s="647"/>
      <c r="F26" s="645"/>
      <c r="G26" s="636"/>
      <c r="H26" s="649"/>
    </row>
    <row r="27" spans="1:9" s="637" customFormat="1" ht="18" customHeight="1">
      <c r="A27" s="643" t="s">
        <v>687</v>
      </c>
      <c r="B27" s="644">
        <v>32</v>
      </c>
      <c r="C27" s="645">
        <v>1327982772</v>
      </c>
      <c r="D27" s="647">
        <v>21801140000</v>
      </c>
      <c r="E27" s="647">
        <v>21630529470</v>
      </c>
      <c r="F27" s="645">
        <v>1498593302</v>
      </c>
      <c r="G27" s="636"/>
      <c r="H27" s="649"/>
    </row>
    <row r="28" spans="1:9" s="637" customFormat="1" ht="18" customHeight="1">
      <c r="A28" s="643" t="s">
        <v>688</v>
      </c>
      <c r="B28" s="644">
        <v>33</v>
      </c>
      <c r="C28" s="645"/>
      <c r="D28" s="647"/>
      <c r="E28" s="647"/>
      <c r="F28" s="647"/>
      <c r="G28" s="636"/>
      <c r="H28" s="649"/>
    </row>
    <row r="29" spans="1:9" s="637" customFormat="1" ht="18" customHeight="1">
      <c r="A29" s="657" t="s">
        <v>689</v>
      </c>
      <c r="B29" s="658">
        <v>34</v>
      </c>
      <c r="C29" s="659"/>
      <c r="D29" s="122">
        <v>46500574000</v>
      </c>
      <c r="E29" s="122">
        <v>46500574000</v>
      </c>
      <c r="F29" s="660">
        <v>0</v>
      </c>
      <c r="G29" s="636"/>
      <c r="H29" s="649"/>
    </row>
    <row r="30" spans="1:9" s="666" customFormat="1" ht="14.1" customHeight="1">
      <c r="A30" s="661" t="s">
        <v>690</v>
      </c>
      <c r="B30" s="662"/>
      <c r="C30" s="663">
        <v>-147315138</v>
      </c>
      <c r="D30" s="663">
        <v>363399067816</v>
      </c>
      <c r="E30" s="663">
        <v>339211133652</v>
      </c>
      <c r="F30" s="663">
        <v>24040619026</v>
      </c>
      <c r="G30" s="664"/>
      <c r="H30" s="649"/>
      <c r="I30" s="665"/>
    </row>
    <row r="31" spans="1:9" s="671" customFormat="1" ht="3" customHeight="1">
      <c r="A31" s="667"/>
      <c r="B31" s="668"/>
      <c r="C31" s="669"/>
      <c r="D31" s="669"/>
      <c r="E31" s="669"/>
      <c r="F31" s="669"/>
      <c r="G31" s="670"/>
    </row>
    <row r="32" spans="1:9" s="676" customFormat="1" ht="19.5" customHeight="1">
      <c r="A32" s="672"/>
      <c r="B32" s="673"/>
      <c r="C32" s="674"/>
      <c r="D32" s="824" t="s">
        <v>167</v>
      </c>
      <c r="E32" s="824"/>
      <c r="F32" s="824"/>
      <c r="G32" s="675"/>
    </row>
    <row r="33" spans="1:8" s="678" customFormat="1" ht="15" customHeight="1">
      <c r="A33" s="677" t="s">
        <v>691</v>
      </c>
      <c r="B33" s="825" t="s">
        <v>210</v>
      </c>
      <c r="C33" s="825"/>
      <c r="D33" s="825" t="s">
        <v>208</v>
      </c>
      <c r="E33" s="825"/>
      <c r="F33" s="825"/>
      <c r="G33" s="231"/>
    </row>
    <row r="34" spans="1:8" s="682" customFormat="1" ht="14.1" customHeight="1">
      <c r="A34" s="679"/>
      <c r="B34" s="680"/>
      <c r="C34" s="680"/>
      <c r="D34" s="680"/>
      <c r="E34" s="680"/>
      <c r="F34" s="680"/>
      <c r="G34" s="681"/>
    </row>
    <row r="35" spans="1:8" s="682" customFormat="1" ht="14.1" customHeight="1">
      <c r="A35" s="679"/>
      <c r="B35" s="680"/>
      <c r="C35" s="680"/>
      <c r="D35" s="680"/>
      <c r="E35" s="680"/>
      <c r="F35" s="680"/>
      <c r="G35" s="681"/>
    </row>
    <row r="36" spans="1:8" s="682" customFormat="1" ht="14.1" customHeight="1">
      <c r="A36" s="679"/>
      <c r="B36" s="680"/>
      <c r="C36" s="680"/>
      <c r="D36" s="683"/>
      <c r="E36" s="680"/>
      <c r="F36" s="680"/>
      <c r="G36" s="681"/>
      <c r="H36" s="684"/>
    </row>
    <row r="37" spans="1:8" s="682" customFormat="1" ht="14.1" customHeight="1">
      <c r="A37" s="679"/>
      <c r="B37" s="680"/>
      <c r="C37" s="680"/>
      <c r="D37" s="680"/>
      <c r="E37" s="680"/>
      <c r="F37" s="680"/>
      <c r="G37" s="681"/>
    </row>
    <row r="38" spans="1:8" s="634" customFormat="1">
      <c r="G38" s="633"/>
    </row>
    <row r="39" spans="1:8" s="678" customFormat="1" ht="15.75">
      <c r="A39" s="685" t="s">
        <v>211</v>
      </c>
      <c r="B39" s="826" t="s">
        <v>212</v>
      </c>
      <c r="C39" s="826"/>
      <c r="D39" s="827" t="s">
        <v>213</v>
      </c>
      <c r="E39" s="827"/>
      <c r="F39" s="827"/>
      <c r="G39" s="231"/>
    </row>
    <row r="40" spans="1:8" s="626" customFormat="1" ht="14.25">
      <c r="G40" s="625"/>
    </row>
    <row r="41" spans="1:8" s="626" customFormat="1" ht="14.25">
      <c r="G41" s="625"/>
    </row>
    <row r="42" spans="1:8">
      <c r="D42" s="687"/>
    </row>
  </sheetData>
  <mergeCells count="15">
    <mergeCell ref="A7:A9"/>
    <mergeCell ref="B7:B9"/>
    <mergeCell ref="C7:C9"/>
    <mergeCell ref="D7:E8"/>
    <mergeCell ref="F7:F9"/>
    <mergeCell ref="A1:B1"/>
    <mergeCell ref="E1:F1"/>
    <mergeCell ref="A2:B2"/>
    <mergeCell ref="A5:F5"/>
    <mergeCell ref="E6:F6"/>
    <mergeCell ref="D32:F32"/>
    <mergeCell ref="B33:C33"/>
    <mergeCell ref="D33:F33"/>
    <mergeCell ref="B39:C39"/>
    <mergeCell ref="D39:F39"/>
  </mergeCells>
  <pageMargins left="1" right="0.7" top="0.75" bottom="0.75" header="0.3" footer="0.3"/>
  <pageSetup orientation="landscape" r:id="rId1"/>
  <legacyDrawing r:id="rId2"/>
</worksheet>
</file>

<file path=xl/worksheets/sheet2.xml><?xml version="1.0" encoding="utf-8"?>
<worksheet xmlns="http://schemas.openxmlformats.org/spreadsheetml/2006/main" xmlns:r="http://schemas.openxmlformats.org/officeDocument/2006/relationships">
  <dimension ref="A1:F70"/>
  <sheetViews>
    <sheetView topLeftCell="A23" workbookViewId="0">
      <selection activeCell="F70" sqref="F70"/>
    </sheetView>
  </sheetViews>
  <sheetFormatPr defaultColWidth="8" defaultRowHeight="15.75"/>
  <cols>
    <col min="1" max="1" width="39.7109375" style="142" customWidth="1"/>
    <col min="2" max="2" width="8.140625" style="143" customWidth="1"/>
    <col min="3" max="3" width="8.5703125" style="144" customWidth="1"/>
    <col min="4" max="4" width="19.5703125" style="140" customWidth="1"/>
    <col min="5" max="5" width="20.5703125" style="140" customWidth="1"/>
    <col min="6" max="249" width="8" style="120"/>
    <col min="250" max="250" width="39.7109375" style="120" customWidth="1"/>
    <col min="251" max="251" width="8.140625" style="120" customWidth="1"/>
    <col min="252" max="252" width="8.5703125" style="120" customWidth="1"/>
    <col min="253" max="253" width="19.5703125" style="120" customWidth="1"/>
    <col min="254" max="254" width="23" style="120" customWidth="1"/>
    <col min="255" max="255" width="21.140625" style="120" customWidth="1"/>
    <col min="256" max="256" width="17.42578125" style="120" bestFit="1" customWidth="1"/>
    <col min="257" max="257" width="8" style="120"/>
    <col min="258" max="258" width="16.28515625" style="120" bestFit="1" customWidth="1"/>
    <col min="259" max="505" width="8" style="120"/>
    <col min="506" max="506" width="39.7109375" style="120" customWidth="1"/>
    <col min="507" max="507" width="8.140625" style="120" customWidth="1"/>
    <col min="508" max="508" width="8.5703125" style="120" customWidth="1"/>
    <col min="509" max="509" width="19.5703125" style="120" customWidth="1"/>
    <col min="510" max="510" width="23" style="120" customWidth="1"/>
    <col min="511" max="511" width="21.140625" style="120" customWidth="1"/>
    <col min="512" max="512" width="17.42578125" style="120" bestFit="1" customWidth="1"/>
    <col min="513" max="513" width="8" style="120"/>
    <col min="514" max="514" width="16.28515625" style="120" bestFit="1" customWidth="1"/>
    <col min="515" max="761" width="8" style="120"/>
    <col min="762" max="762" width="39.7109375" style="120" customWidth="1"/>
    <col min="763" max="763" width="8.140625" style="120" customWidth="1"/>
    <col min="764" max="764" width="8.5703125" style="120" customWidth="1"/>
    <col min="765" max="765" width="19.5703125" style="120" customWidth="1"/>
    <col min="766" max="766" width="23" style="120" customWidth="1"/>
    <col min="767" max="767" width="21.140625" style="120" customWidth="1"/>
    <col min="768" max="768" width="17.42578125" style="120" bestFit="1" customWidth="1"/>
    <col min="769" max="769" width="8" style="120"/>
    <col min="770" max="770" width="16.28515625" style="120" bestFit="1" customWidth="1"/>
    <col min="771" max="1017" width="8" style="120"/>
    <col min="1018" max="1018" width="39.7109375" style="120" customWidth="1"/>
    <col min="1019" max="1019" width="8.140625" style="120" customWidth="1"/>
    <col min="1020" max="1020" width="8.5703125" style="120" customWidth="1"/>
    <col min="1021" max="1021" width="19.5703125" style="120" customWidth="1"/>
    <col min="1022" max="1022" width="23" style="120" customWidth="1"/>
    <col min="1023" max="1023" width="21.140625" style="120" customWidth="1"/>
    <col min="1024" max="1024" width="17.42578125" style="120" bestFit="1" customWidth="1"/>
    <col min="1025" max="1025" width="8" style="120"/>
    <col min="1026" max="1026" width="16.28515625" style="120" bestFit="1" customWidth="1"/>
    <col min="1027" max="1273" width="8" style="120"/>
    <col min="1274" max="1274" width="39.7109375" style="120" customWidth="1"/>
    <col min="1275" max="1275" width="8.140625" style="120" customWidth="1"/>
    <col min="1276" max="1276" width="8.5703125" style="120" customWidth="1"/>
    <col min="1277" max="1277" width="19.5703125" style="120" customWidth="1"/>
    <col min="1278" max="1278" width="23" style="120" customWidth="1"/>
    <col min="1279" max="1279" width="21.140625" style="120" customWidth="1"/>
    <col min="1280" max="1280" width="17.42578125" style="120" bestFit="1" customWidth="1"/>
    <col min="1281" max="1281" width="8" style="120"/>
    <col min="1282" max="1282" width="16.28515625" style="120" bestFit="1" customWidth="1"/>
    <col min="1283" max="1529" width="8" style="120"/>
    <col min="1530" max="1530" width="39.7109375" style="120" customWidth="1"/>
    <col min="1531" max="1531" width="8.140625" style="120" customWidth="1"/>
    <col min="1532" max="1532" width="8.5703125" style="120" customWidth="1"/>
    <col min="1533" max="1533" width="19.5703125" style="120" customWidth="1"/>
    <col min="1534" max="1534" width="23" style="120" customWidth="1"/>
    <col min="1535" max="1535" width="21.140625" style="120" customWidth="1"/>
    <col min="1536" max="1536" width="17.42578125" style="120" bestFit="1" customWidth="1"/>
    <col min="1537" max="1537" width="8" style="120"/>
    <col min="1538" max="1538" width="16.28515625" style="120" bestFit="1" customWidth="1"/>
    <col min="1539" max="1785" width="8" style="120"/>
    <col min="1786" max="1786" width="39.7109375" style="120" customWidth="1"/>
    <col min="1787" max="1787" width="8.140625" style="120" customWidth="1"/>
    <col min="1788" max="1788" width="8.5703125" style="120" customWidth="1"/>
    <col min="1789" max="1789" width="19.5703125" style="120" customWidth="1"/>
    <col min="1790" max="1790" width="23" style="120" customWidth="1"/>
    <col min="1791" max="1791" width="21.140625" style="120" customWidth="1"/>
    <col min="1792" max="1792" width="17.42578125" style="120" bestFit="1" customWidth="1"/>
    <col min="1793" max="1793" width="8" style="120"/>
    <col min="1794" max="1794" width="16.28515625" style="120" bestFit="1" customWidth="1"/>
    <col min="1795" max="2041" width="8" style="120"/>
    <col min="2042" max="2042" width="39.7109375" style="120" customWidth="1"/>
    <col min="2043" max="2043" width="8.140625" style="120" customWidth="1"/>
    <col min="2044" max="2044" width="8.5703125" style="120" customWidth="1"/>
    <col min="2045" max="2045" width="19.5703125" style="120" customWidth="1"/>
    <col min="2046" max="2046" width="23" style="120" customWidth="1"/>
    <col min="2047" max="2047" width="21.140625" style="120" customWidth="1"/>
    <col min="2048" max="2048" width="17.42578125" style="120" bestFit="1" customWidth="1"/>
    <col min="2049" max="2049" width="8" style="120"/>
    <col min="2050" max="2050" width="16.28515625" style="120" bestFit="1" customWidth="1"/>
    <col min="2051" max="2297" width="8" style="120"/>
    <col min="2298" max="2298" width="39.7109375" style="120" customWidth="1"/>
    <col min="2299" max="2299" width="8.140625" style="120" customWidth="1"/>
    <col min="2300" max="2300" width="8.5703125" style="120" customWidth="1"/>
    <col min="2301" max="2301" width="19.5703125" style="120" customWidth="1"/>
    <col min="2302" max="2302" width="23" style="120" customWidth="1"/>
    <col min="2303" max="2303" width="21.140625" style="120" customWidth="1"/>
    <col min="2304" max="2304" width="17.42578125" style="120" bestFit="1" customWidth="1"/>
    <col min="2305" max="2305" width="8" style="120"/>
    <col min="2306" max="2306" width="16.28515625" style="120" bestFit="1" customWidth="1"/>
    <col min="2307" max="2553" width="8" style="120"/>
    <col min="2554" max="2554" width="39.7109375" style="120" customWidth="1"/>
    <col min="2555" max="2555" width="8.140625" style="120" customWidth="1"/>
    <col min="2556" max="2556" width="8.5703125" style="120" customWidth="1"/>
    <col min="2557" max="2557" width="19.5703125" style="120" customWidth="1"/>
    <col min="2558" max="2558" width="23" style="120" customWidth="1"/>
    <col min="2559" max="2559" width="21.140625" style="120" customWidth="1"/>
    <col min="2560" max="2560" width="17.42578125" style="120" bestFit="1" customWidth="1"/>
    <col min="2561" max="2561" width="8" style="120"/>
    <col min="2562" max="2562" width="16.28515625" style="120" bestFit="1" customWidth="1"/>
    <col min="2563" max="2809" width="8" style="120"/>
    <col min="2810" max="2810" width="39.7109375" style="120" customWidth="1"/>
    <col min="2811" max="2811" width="8.140625" style="120" customWidth="1"/>
    <col min="2812" max="2812" width="8.5703125" style="120" customWidth="1"/>
    <col min="2813" max="2813" width="19.5703125" style="120" customWidth="1"/>
    <col min="2814" max="2814" width="23" style="120" customWidth="1"/>
    <col min="2815" max="2815" width="21.140625" style="120" customWidth="1"/>
    <col min="2816" max="2816" width="17.42578125" style="120" bestFit="1" customWidth="1"/>
    <col min="2817" max="2817" width="8" style="120"/>
    <col min="2818" max="2818" width="16.28515625" style="120" bestFit="1" customWidth="1"/>
    <col min="2819" max="3065" width="8" style="120"/>
    <col min="3066" max="3066" width="39.7109375" style="120" customWidth="1"/>
    <col min="3067" max="3067" width="8.140625" style="120" customWidth="1"/>
    <col min="3068" max="3068" width="8.5703125" style="120" customWidth="1"/>
    <col min="3069" max="3069" width="19.5703125" style="120" customWidth="1"/>
    <col min="3070" max="3070" width="23" style="120" customWidth="1"/>
    <col min="3071" max="3071" width="21.140625" style="120" customWidth="1"/>
    <col min="3072" max="3072" width="17.42578125" style="120" bestFit="1" customWidth="1"/>
    <col min="3073" max="3073" width="8" style="120"/>
    <col min="3074" max="3074" width="16.28515625" style="120" bestFit="1" customWidth="1"/>
    <col min="3075" max="3321" width="8" style="120"/>
    <col min="3322" max="3322" width="39.7109375" style="120" customWidth="1"/>
    <col min="3323" max="3323" width="8.140625" style="120" customWidth="1"/>
    <col min="3324" max="3324" width="8.5703125" style="120" customWidth="1"/>
    <col min="3325" max="3325" width="19.5703125" style="120" customWidth="1"/>
    <col min="3326" max="3326" width="23" style="120" customWidth="1"/>
    <col min="3327" max="3327" width="21.140625" style="120" customWidth="1"/>
    <col min="3328" max="3328" width="17.42578125" style="120" bestFit="1" customWidth="1"/>
    <col min="3329" max="3329" width="8" style="120"/>
    <col min="3330" max="3330" width="16.28515625" style="120" bestFit="1" customWidth="1"/>
    <col min="3331" max="3577" width="8" style="120"/>
    <col min="3578" max="3578" width="39.7109375" style="120" customWidth="1"/>
    <col min="3579" max="3579" width="8.140625" style="120" customWidth="1"/>
    <col min="3580" max="3580" width="8.5703125" style="120" customWidth="1"/>
    <col min="3581" max="3581" width="19.5703125" style="120" customWidth="1"/>
    <col min="3582" max="3582" width="23" style="120" customWidth="1"/>
    <col min="3583" max="3583" width="21.140625" style="120" customWidth="1"/>
    <col min="3584" max="3584" width="17.42578125" style="120" bestFit="1" customWidth="1"/>
    <col min="3585" max="3585" width="8" style="120"/>
    <col min="3586" max="3586" width="16.28515625" style="120" bestFit="1" customWidth="1"/>
    <col min="3587" max="3833" width="8" style="120"/>
    <col min="3834" max="3834" width="39.7109375" style="120" customWidth="1"/>
    <col min="3835" max="3835" width="8.140625" style="120" customWidth="1"/>
    <col min="3836" max="3836" width="8.5703125" style="120" customWidth="1"/>
    <col min="3837" max="3837" width="19.5703125" style="120" customWidth="1"/>
    <col min="3838" max="3838" width="23" style="120" customWidth="1"/>
    <col min="3839" max="3839" width="21.140625" style="120" customWidth="1"/>
    <col min="3840" max="3840" width="17.42578125" style="120" bestFit="1" customWidth="1"/>
    <col min="3841" max="3841" width="8" style="120"/>
    <col min="3842" max="3842" width="16.28515625" style="120" bestFit="1" customWidth="1"/>
    <col min="3843" max="4089" width="8" style="120"/>
    <col min="4090" max="4090" width="39.7109375" style="120" customWidth="1"/>
    <col min="4091" max="4091" width="8.140625" style="120" customWidth="1"/>
    <col min="4092" max="4092" width="8.5703125" style="120" customWidth="1"/>
    <col min="4093" max="4093" width="19.5703125" style="120" customWidth="1"/>
    <col min="4094" max="4094" width="23" style="120" customWidth="1"/>
    <col min="4095" max="4095" width="21.140625" style="120" customWidth="1"/>
    <col min="4096" max="4096" width="17.42578125" style="120" bestFit="1" customWidth="1"/>
    <col min="4097" max="4097" width="8" style="120"/>
    <col min="4098" max="4098" width="16.28515625" style="120" bestFit="1" customWidth="1"/>
    <col min="4099" max="4345" width="8" style="120"/>
    <col min="4346" max="4346" width="39.7109375" style="120" customWidth="1"/>
    <col min="4347" max="4347" width="8.140625" style="120" customWidth="1"/>
    <col min="4348" max="4348" width="8.5703125" style="120" customWidth="1"/>
    <col min="4349" max="4349" width="19.5703125" style="120" customWidth="1"/>
    <col min="4350" max="4350" width="23" style="120" customWidth="1"/>
    <col min="4351" max="4351" width="21.140625" style="120" customWidth="1"/>
    <col min="4352" max="4352" width="17.42578125" style="120" bestFit="1" customWidth="1"/>
    <col min="4353" max="4353" width="8" style="120"/>
    <col min="4354" max="4354" width="16.28515625" style="120" bestFit="1" customWidth="1"/>
    <col min="4355" max="4601" width="8" style="120"/>
    <col min="4602" max="4602" width="39.7109375" style="120" customWidth="1"/>
    <col min="4603" max="4603" width="8.140625" style="120" customWidth="1"/>
    <col min="4604" max="4604" width="8.5703125" style="120" customWidth="1"/>
    <col min="4605" max="4605" width="19.5703125" style="120" customWidth="1"/>
    <col min="4606" max="4606" width="23" style="120" customWidth="1"/>
    <col min="4607" max="4607" width="21.140625" style="120" customWidth="1"/>
    <col min="4608" max="4608" width="17.42578125" style="120" bestFit="1" customWidth="1"/>
    <col min="4609" max="4609" width="8" style="120"/>
    <col min="4610" max="4610" width="16.28515625" style="120" bestFit="1" customWidth="1"/>
    <col min="4611" max="4857" width="8" style="120"/>
    <col min="4858" max="4858" width="39.7109375" style="120" customWidth="1"/>
    <col min="4859" max="4859" width="8.140625" style="120" customWidth="1"/>
    <col min="4860" max="4860" width="8.5703125" style="120" customWidth="1"/>
    <col min="4861" max="4861" width="19.5703125" style="120" customWidth="1"/>
    <col min="4862" max="4862" width="23" style="120" customWidth="1"/>
    <col min="4863" max="4863" width="21.140625" style="120" customWidth="1"/>
    <col min="4864" max="4864" width="17.42578125" style="120" bestFit="1" customWidth="1"/>
    <col min="4865" max="4865" width="8" style="120"/>
    <col min="4866" max="4866" width="16.28515625" style="120" bestFit="1" customWidth="1"/>
    <col min="4867" max="5113" width="8" style="120"/>
    <col min="5114" max="5114" width="39.7109375" style="120" customWidth="1"/>
    <col min="5115" max="5115" width="8.140625" style="120" customWidth="1"/>
    <col min="5116" max="5116" width="8.5703125" style="120" customWidth="1"/>
    <col min="5117" max="5117" width="19.5703125" style="120" customWidth="1"/>
    <col min="5118" max="5118" width="23" style="120" customWidth="1"/>
    <col min="5119" max="5119" width="21.140625" style="120" customWidth="1"/>
    <col min="5120" max="5120" width="17.42578125" style="120" bestFit="1" customWidth="1"/>
    <col min="5121" max="5121" width="8" style="120"/>
    <col min="5122" max="5122" width="16.28515625" style="120" bestFit="1" customWidth="1"/>
    <col min="5123" max="5369" width="8" style="120"/>
    <col min="5370" max="5370" width="39.7109375" style="120" customWidth="1"/>
    <col min="5371" max="5371" width="8.140625" style="120" customWidth="1"/>
    <col min="5372" max="5372" width="8.5703125" style="120" customWidth="1"/>
    <col min="5373" max="5373" width="19.5703125" style="120" customWidth="1"/>
    <col min="5374" max="5374" width="23" style="120" customWidth="1"/>
    <col min="5375" max="5375" width="21.140625" style="120" customWidth="1"/>
    <col min="5376" max="5376" width="17.42578125" style="120" bestFit="1" customWidth="1"/>
    <col min="5377" max="5377" width="8" style="120"/>
    <col min="5378" max="5378" width="16.28515625" style="120" bestFit="1" customWidth="1"/>
    <col min="5379" max="5625" width="8" style="120"/>
    <col min="5626" max="5626" width="39.7109375" style="120" customWidth="1"/>
    <col min="5627" max="5627" width="8.140625" style="120" customWidth="1"/>
    <col min="5628" max="5628" width="8.5703125" style="120" customWidth="1"/>
    <col min="5629" max="5629" width="19.5703125" style="120" customWidth="1"/>
    <col min="5630" max="5630" width="23" style="120" customWidth="1"/>
    <col min="5631" max="5631" width="21.140625" style="120" customWidth="1"/>
    <col min="5632" max="5632" width="17.42578125" style="120" bestFit="1" customWidth="1"/>
    <col min="5633" max="5633" width="8" style="120"/>
    <col min="5634" max="5634" width="16.28515625" style="120" bestFit="1" customWidth="1"/>
    <col min="5635" max="5881" width="8" style="120"/>
    <col min="5882" max="5882" width="39.7109375" style="120" customWidth="1"/>
    <col min="5883" max="5883" width="8.140625" style="120" customWidth="1"/>
    <col min="5884" max="5884" width="8.5703125" style="120" customWidth="1"/>
    <col min="5885" max="5885" width="19.5703125" style="120" customWidth="1"/>
    <col min="5886" max="5886" width="23" style="120" customWidth="1"/>
    <col min="5887" max="5887" width="21.140625" style="120" customWidth="1"/>
    <col min="5888" max="5888" width="17.42578125" style="120" bestFit="1" customWidth="1"/>
    <col min="5889" max="5889" width="8" style="120"/>
    <col min="5890" max="5890" width="16.28515625" style="120" bestFit="1" customWidth="1"/>
    <col min="5891" max="6137" width="8" style="120"/>
    <col min="6138" max="6138" width="39.7109375" style="120" customWidth="1"/>
    <col min="6139" max="6139" width="8.140625" style="120" customWidth="1"/>
    <col min="6140" max="6140" width="8.5703125" style="120" customWidth="1"/>
    <col min="6141" max="6141" width="19.5703125" style="120" customWidth="1"/>
    <col min="6142" max="6142" width="23" style="120" customWidth="1"/>
    <col min="6143" max="6143" width="21.140625" style="120" customWidth="1"/>
    <col min="6144" max="6144" width="17.42578125" style="120" bestFit="1" customWidth="1"/>
    <col min="6145" max="6145" width="8" style="120"/>
    <col min="6146" max="6146" width="16.28515625" style="120" bestFit="1" customWidth="1"/>
    <col min="6147" max="6393" width="8" style="120"/>
    <col min="6394" max="6394" width="39.7109375" style="120" customWidth="1"/>
    <col min="6395" max="6395" width="8.140625" style="120" customWidth="1"/>
    <col min="6396" max="6396" width="8.5703125" style="120" customWidth="1"/>
    <col min="6397" max="6397" width="19.5703125" style="120" customWidth="1"/>
    <col min="6398" max="6398" width="23" style="120" customWidth="1"/>
    <col min="6399" max="6399" width="21.140625" style="120" customWidth="1"/>
    <col min="6400" max="6400" width="17.42578125" style="120" bestFit="1" customWidth="1"/>
    <col min="6401" max="6401" width="8" style="120"/>
    <col min="6402" max="6402" width="16.28515625" style="120" bestFit="1" customWidth="1"/>
    <col min="6403" max="6649" width="8" style="120"/>
    <col min="6650" max="6650" width="39.7109375" style="120" customWidth="1"/>
    <col min="6651" max="6651" width="8.140625" style="120" customWidth="1"/>
    <col min="6652" max="6652" width="8.5703125" style="120" customWidth="1"/>
    <col min="6653" max="6653" width="19.5703125" style="120" customWidth="1"/>
    <col min="6654" max="6654" width="23" style="120" customWidth="1"/>
    <col min="6655" max="6655" width="21.140625" style="120" customWidth="1"/>
    <col min="6656" max="6656" width="17.42578125" style="120" bestFit="1" customWidth="1"/>
    <col min="6657" max="6657" width="8" style="120"/>
    <col min="6658" max="6658" width="16.28515625" style="120" bestFit="1" customWidth="1"/>
    <col min="6659" max="6905" width="8" style="120"/>
    <col min="6906" max="6906" width="39.7109375" style="120" customWidth="1"/>
    <col min="6907" max="6907" width="8.140625" style="120" customWidth="1"/>
    <col min="6908" max="6908" width="8.5703125" style="120" customWidth="1"/>
    <col min="6909" max="6909" width="19.5703125" style="120" customWidth="1"/>
    <col min="6910" max="6910" width="23" style="120" customWidth="1"/>
    <col min="6911" max="6911" width="21.140625" style="120" customWidth="1"/>
    <col min="6912" max="6912" width="17.42578125" style="120" bestFit="1" customWidth="1"/>
    <col min="6913" max="6913" width="8" style="120"/>
    <col min="6914" max="6914" width="16.28515625" style="120" bestFit="1" customWidth="1"/>
    <col min="6915" max="7161" width="8" style="120"/>
    <col min="7162" max="7162" width="39.7109375" style="120" customWidth="1"/>
    <col min="7163" max="7163" width="8.140625" style="120" customWidth="1"/>
    <col min="7164" max="7164" width="8.5703125" style="120" customWidth="1"/>
    <col min="7165" max="7165" width="19.5703125" style="120" customWidth="1"/>
    <col min="7166" max="7166" width="23" style="120" customWidth="1"/>
    <col min="7167" max="7167" width="21.140625" style="120" customWidth="1"/>
    <col min="7168" max="7168" width="17.42578125" style="120" bestFit="1" customWidth="1"/>
    <col min="7169" max="7169" width="8" style="120"/>
    <col min="7170" max="7170" width="16.28515625" style="120" bestFit="1" customWidth="1"/>
    <col min="7171" max="7417" width="8" style="120"/>
    <col min="7418" max="7418" width="39.7109375" style="120" customWidth="1"/>
    <col min="7419" max="7419" width="8.140625" style="120" customWidth="1"/>
    <col min="7420" max="7420" width="8.5703125" style="120" customWidth="1"/>
    <col min="7421" max="7421" width="19.5703125" style="120" customWidth="1"/>
    <col min="7422" max="7422" width="23" style="120" customWidth="1"/>
    <col min="7423" max="7423" width="21.140625" style="120" customWidth="1"/>
    <col min="7424" max="7424" width="17.42578125" style="120" bestFit="1" customWidth="1"/>
    <col min="7425" max="7425" width="8" style="120"/>
    <col min="7426" max="7426" width="16.28515625" style="120" bestFit="1" customWidth="1"/>
    <col min="7427" max="7673" width="8" style="120"/>
    <col min="7674" max="7674" width="39.7109375" style="120" customWidth="1"/>
    <col min="7675" max="7675" width="8.140625" style="120" customWidth="1"/>
    <col min="7676" max="7676" width="8.5703125" style="120" customWidth="1"/>
    <col min="7677" max="7677" width="19.5703125" style="120" customWidth="1"/>
    <col min="7678" max="7678" width="23" style="120" customWidth="1"/>
    <col min="7679" max="7679" width="21.140625" style="120" customWidth="1"/>
    <col min="7680" max="7680" width="17.42578125" style="120" bestFit="1" customWidth="1"/>
    <col min="7681" max="7681" width="8" style="120"/>
    <col min="7682" max="7682" width="16.28515625" style="120" bestFit="1" customWidth="1"/>
    <col min="7683" max="7929" width="8" style="120"/>
    <col min="7930" max="7930" width="39.7109375" style="120" customWidth="1"/>
    <col min="7931" max="7931" width="8.140625" style="120" customWidth="1"/>
    <col min="7932" max="7932" width="8.5703125" style="120" customWidth="1"/>
    <col min="7933" max="7933" width="19.5703125" style="120" customWidth="1"/>
    <col min="7934" max="7934" width="23" style="120" customWidth="1"/>
    <col min="7935" max="7935" width="21.140625" style="120" customWidth="1"/>
    <col min="7936" max="7936" width="17.42578125" style="120" bestFit="1" customWidth="1"/>
    <col min="7937" max="7937" width="8" style="120"/>
    <col min="7938" max="7938" width="16.28515625" style="120" bestFit="1" customWidth="1"/>
    <col min="7939" max="8185" width="8" style="120"/>
    <col min="8186" max="8186" width="39.7109375" style="120" customWidth="1"/>
    <col min="8187" max="8187" width="8.140625" style="120" customWidth="1"/>
    <col min="8188" max="8188" width="8.5703125" style="120" customWidth="1"/>
    <col min="8189" max="8189" width="19.5703125" style="120" customWidth="1"/>
    <col min="8190" max="8190" width="23" style="120" customWidth="1"/>
    <col min="8191" max="8191" width="21.140625" style="120" customWidth="1"/>
    <col min="8192" max="8192" width="17.42578125" style="120" bestFit="1" customWidth="1"/>
    <col min="8193" max="8193" width="8" style="120"/>
    <col min="8194" max="8194" width="16.28515625" style="120" bestFit="1" customWidth="1"/>
    <col min="8195" max="8441" width="8" style="120"/>
    <col min="8442" max="8442" width="39.7109375" style="120" customWidth="1"/>
    <col min="8443" max="8443" width="8.140625" style="120" customWidth="1"/>
    <col min="8444" max="8444" width="8.5703125" style="120" customWidth="1"/>
    <col min="8445" max="8445" width="19.5703125" style="120" customWidth="1"/>
    <col min="8446" max="8446" width="23" style="120" customWidth="1"/>
    <col min="8447" max="8447" width="21.140625" style="120" customWidth="1"/>
    <col min="8448" max="8448" width="17.42578125" style="120" bestFit="1" customWidth="1"/>
    <col min="8449" max="8449" width="8" style="120"/>
    <col min="8450" max="8450" width="16.28515625" style="120" bestFit="1" customWidth="1"/>
    <col min="8451" max="8697" width="8" style="120"/>
    <col min="8698" max="8698" width="39.7109375" style="120" customWidth="1"/>
    <col min="8699" max="8699" width="8.140625" style="120" customWidth="1"/>
    <col min="8700" max="8700" width="8.5703125" style="120" customWidth="1"/>
    <col min="8701" max="8701" width="19.5703125" style="120" customWidth="1"/>
    <col min="8702" max="8702" width="23" style="120" customWidth="1"/>
    <col min="8703" max="8703" width="21.140625" style="120" customWidth="1"/>
    <col min="8704" max="8704" width="17.42578125" style="120" bestFit="1" customWidth="1"/>
    <col min="8705" max="8705" width="8" style="120"/>
    <col min="8706" max="8706" width="16.28515625" style="120" bestFit="1" customWidth="1"/>
    <col min="8707" max="8953" width="8" style="120"/>
    <col min="8954" max="8954" width="39.7109375" style="120" customWidth="1"/>
    <col min="8955" max="8955" width="8.140625" style="120" customWidth="1"/>
    <col min="8956" max="8956" width="8.5703125" style="120" customWidth="1"/>
    <col min="8957" max="8957" width="19.5703125" style="120" customWidth="1"/>
    <col min="8958" max="8958" width="23" style="120" customWidth="1"/>
    <col min="8959" max="8959" width="21.140625" style="120" customWidth="1"/>
    <col min="8960" max="8960" width="17.42578125" style="120" bestFit="1" customWidth="1"/>
    <col min="8961" max="8961" width="8" style="120"/>
    <col min="8962" max="8962" width="16.28515625" style="120" bestFit="1" customWidth="1"/>
    <col min="8963" max="9209" width="8" style="120"/>
    <col min="9210" max="9210" width="39.7109375" style="120" customWidth="1"/>
    <col min="9211" max="9211" width="8.140625" style="120" customWidth="1"/>
    <col min="9212" max="9212" width="8.5703125" style="120" customWidth="1"/>
    <col min="9213" max="9213" width="19.5703125" style="120" customWidth="1"/>
    <col min="9214" max="9214" width="23" style="120" customWidth="1"/>
    <col min="9215" max="9215" width="21.140625" style="120" customWidth="1"/>
    <col min="9216" max="9216" width="17.42578125" style="120" bestFit="1" customWidth="1"/>
    <col min="9217" max="9217" width="8" style="120"/>
    <col min="9218" max="9218" width="16.28515625" style="120" bestFit="1" customWidth="1"/>
    <col min="9219" max="9465" width="8" style="120"/>
    <col min="9466" max="9466" width="39.7109375" style="120" customWidth="1"/>
    <col min="9467" max="9467" width="8.140625" style="120" customWidth="1"/>
    <col min="9468" max="9468" width="8.5703125" style="120" customWidth="1"/>
    <col min="9469" max="9469" width="19.5703125" style="120" customWidth="1"/>
    <col min="9470" max="9470" width="23" style="120" customWidth="1"/>
    <col min="9471" max="9471" width="21.140625" style="120" customWidth="1"/>
    <col min="9472" max="9472" width="17.42578125" style="120" bestFit="1" customWidth="1"/>
    <col min="9473" max="9473" width="8" style="120"/>
    <col min="9474" max="9474" width="16.28515625" style="120" bestFit="1" customWidth="1"/>
    <col min="9475" max="9721" width="8" style="120"/>
    <col min="9722" max="9722" width="39.7109375" style="120" customWidth="1"/>
    <col min="9723" max="9723" width="8.140625" style="120" customWidth="1"/>
    <col min="9724" max="9724" width="8.5703125" style="120" customWidth="1"/>
    <col min="9725" max="9725" width="19.5703125" style="120" customWidth="1"/>
    <col min="9726" max="9726" width="23" style="120" customWidth="1"/>
    <col min="9727" max="9727" width="21.140625" style="120" customWidth="1"/>
    <col min="9728" max="9728" width="17.42578125" style="120" bestFit="1" customWidth="1"/>
    <col min="9729" max="9729" width="8" style="120"/>
    <col min="9730" max="9730" width="16.28515625" style="120" bestFit="1" customWidth="1"/>
    <col min="9731" max="9977" width="8" style="120"/>
    <col min="9978" max="9978" width="39.7109375" style="120" customWidth="1"/>
    <col min="9979" max="9979" width="8.140625" style="120" customWidth="1"/>
    <col min="9980" max="9980" width="8.5703125" style="120" customWidth="1"/>
    <col min="9981" max="9981" width="19.5703125" style="120" customWidth="1"/>
    <col min="9982" max="9982" width="23" style="120" customWidth="1"/>
    <col min="9983" max="9983" width="21.140625" style="120" customWidth="1"/>
    <col min="9984" max="9984" width="17.42578125" style="120" bestFit="1" customWidth="1"/>
    <col min="9985" max="9985" width="8" style="120"/>
    <col min="9986" max="9986" width="16.28515625" style="120" bestFit="1" customWidth="1"/>
    <col min="9987" max="10233" width="8" style="120"/>
    <col min="10234" max="10234" width="39.7109375" style="120" customWidth="1"/>
    <col min="10235" max="10235" width="8.140625" style="120" customWidth="1"/>
    <col min="10236" max="10236" width="8.5703125" style="120" customWidth="1"/>
    <col min="10237" max="10237" width="19.5703125" style="120" customWidth="1"/>
    <col min="10238" max="10238" width="23" style="120" customWidth="1"/>
    <col min="10239" max="10239" width="21.140625" style="120" customWidth="1"/>
    <col min="10240" max="10240" width="17.42578125" style="120" bestFit="1" customWidth="1"/>
    <col min="10241" max="10241" width="8" style="120"/>
    <col min="10242" max="10242" width="16.28515625" style="120" bestFit="1" customWidth="1"/>
    <col min="10243" max="10489" width="8" style="120"/>
    <col min="10490" max="10490" width="39.7109375" style="120" customWidth="1"/>
    <col min="10491" max="10491" width="8.140625" style="120" customWidth="1"/>
    <col min="10492" max="10492" width="8.5703125" style="120" customWidth="1"/>
    <col min="10493" max="10493" width="19.5703125" style="120" customWidth="1"/>
    <col min="10494" max="10494" width="23" style="120" customWidth="1"/>
    <col min="10495" max="10495" width="21.140625" style="120" customWidth="1"/>
    <col min="10496" max="10496" width="17.42578125" style="120" bestFit="1" customWidth="1"/>
    <col min="10497" max="10497" width="8" style="120"/>
    <col min="10498" max="10498" width="16.28515625" style="120" bestFit="1" customWidth="1"/>
    <col min="10499" max="10745" width="8" style="120"/>
    <col min="10746" max="10746" width="39.7109375" style="120" customWidth="1"/>
    <col min="10747" max="10747" width="8.140625" style="120" customWidth="1"/>
    <col min="10748" max="10748" width="8.5703125" style="120" customWidth="1"/>
    <col min="10749" max="10749" width="19.5703125" style="120" customWidth="1"/>
    <col min="10750" max="10750" width="23" style="120" customWidth="1"/>
    <col min="10751" max="10751" width="21.140625" style="120" customWidth="1"/>
    <col min="10752" max="10752" width="17.42578125" style="120" bestFit="1" customWidth="1"/>
    <col min="10753" max="10753" width="8" style="120"/>
    <col min="10754" max="10754" width="16.28515625" style="120" bestFit="1" customWidth="1"/>
    <col min="10755" max="11001" width="8" style="120"/>
    <col min="11002" max="11002" width="39.7109375" style="120" customWidth="1"/>
    <col min="11003" max="11003" width="8.140625" style="120" customWidth="1"/>
    <col min="11004" max="11004" width="8.5703125" style="120" customWidth="1"/>
    <col min="11005" max="11005" width="19.5703125" style="120" customWidth="1"/>
    <col min="11006" max="11006" width="23" style="120" customWidth="1"/>
    <col min="11007" max="11007" width="21.140625" style="120" customWidth="1"/>
    <col min="11008" max="11008" width="17.42578125" style="120" bestFit="1" customWidth="1"/>
    <col min="11009" max="11009" width="8" style="120"/>
    <col min="11010" max="11010" width="16.28515625" style="120" bestFit="1" customWidth="1"/>
    <col min="11011" max="11257" width="8" style="120"/>
    <col min="11258" max="11258" width="39.7109375" style="120" customWidth="1"/>
    <col min="11259" max="11259" width="8.140625" style="120" customWidth="1"/>
    <col min="11260" max="11260" width="8.5703125" style="120" customWidth="1"/>
    <col min="11261" max="11261" width="19.5703125" style="120" customWidth="1"/>
    <col min="11262" max="11262" width="23" style="120" customWidth="1"/>
    <col min="11263" max="11263" width="21.140625" style="120" customWidth="1"/>
    <col min="11264" max="11264" width="17.42578125" style="120" bestFit="1" customWidth="1"/>
    <col min="11265" max="11265" width="8" style="120"/>
    <col min="11266" max="11266" width="16.28515625" style="120" bestFit="1" customWidth="1"/>
    <col min="11267" max="11513" width="8" style="120"/>
    <col min="11514" max="11514" width="39.7109375" style="120" customWidth="1"/>
    <col min="11515" max="11515" width="8.140625" style="120" customWidth="1"/>
    <col min="11516" max="11516" width="8.5703125" style="120" customWidth="1"/>
    <col min="11517" max="11517" width="19.5703125" style="120" customWidth="1"/>
    <col min="11518" max="11518" width="23" style="120" customWidth="1"/>
    <col min="11519" max="11519" width="21.140625" style="120" customWidth="1"/>
    <col min="11520" max="11520" width="17.42578125" style="120" bestFit="1" customWidth="1"/>
    <col min="11521" max="11521" width="8" style="120"/>
    <col min="11522" max="11522" width="16.28515625" style="120" bestFit="1" customWidth="1"/>
    <col min="11523" max="11769" width="8" style="120"/>
    <col min="11770" max="11770" width="39.7109375" style="120" customWidth="1"/>
    <col min="11771" max="11771" width="8.140625" style="120" customWidth="1"/>
    <col min="11772" max="11772" width="8.5703125" style="120" customWidth="1"/>
    <col min="11773" max="11773" width="19.5703125" style="120" customWidth="1"/>
    <col min="11774" max="11774" width="23" style="120" customWidth="1"/>
    <col min="11775" max="11775" width="21.140625" style="120" customWidth="1"/>
    <col min="11776" max="11776" width="17.42578125" style="120" bestFit="1" customWidth="1"/>
    <col min="11777" max="11777" width="8" style="120"/>
    <col min="11778" max="11778" width="16.28515625" style="120" bestFit="1" customWidth="1"/>
    <col min="11779" max="12025" width="8" style="120"/>
    <col min="12026" max="12026" width="39.7109375" style="120" customWidth="1"/>
    <col min="12027" max="12027" width="8.140625" style="120" customWidth="1"/>
    <col min="12028" max="12028" width="8.5703125" style="120" customWidth="1"/>
    <col min="12029" max="12029" width="19.5703125" style="120" customWidth="1"/>
    <col min="12030" max="12030" width="23" style="120" customWidth="1"/>
    <col min="12031" max="12031" width="21.140625" style="120" customWidth="1"/>
    <col min="12032" max="12032" width="17.42578125" style="120" bestFit="1" customWidth="1"/>
    <col min="12033" max="12033" width="8" style="120"/>
    <col min="12034" max="12034" width="16.28515625" style="120" bestFit="1" customWidth="1"/>
    <col min="12035" max="12281" width="8" style="120"/>
    <col min="12282" max="12282" width="39.7109375" style="120" customWidth="1"/>
    <col min="12283" max="12283" width="8.140625" style="120" customWidth="1"/>
    <col min="12284" max="12284" width="8.5703125" style="120" customWidth="1"/>
    <col min="12285" max="12285" width="19.5703125" style="120" customWidth="1"/>
    <col min="12286" max="12286" width="23" style="120" customWidth="1"/>
    <col min="12287" max="12287" width="21.140625" style="120" customWidth="1"/>
    <col min="12288" max="12288" width="17.42578125" style="120" bestFit="1" customWidth="1"/>
    <col min="12289" max="12289" width="8" style="120"/>
    <col min="12290" max="12290" width="16.28515625" style="120" bestFit="1" customWidth="1"/>
    <col min="12291" max="12537" width="8" style="120"/>
    <col min="12538" max="12538" width="39.7109375" style="120" customWidth="1"/>
    <col min="12539" max="12539" width="8.140625" style="120" customWidth="1"/>
    <col min="12540" max="12540" width="8.5703125" style="120" customWidth="1"/>
    <col min="12541" max="12541" width="19.5703125" style="120" customWidth="1"/>
    <col min="12542" max="12542" width="23" style="120" customWidth="1"/>
    <col min="12543" max="12543" width="21.140625" style="120" customWidth="1"/>
    <col min="12544" max="12544" width="17.42578125" style="120" bestFit="1" customWidth="1"/>
    <col min="12545" max="12545" width="8" style="120"/>
    <col min="12546" max="12546" width="16.28515625" style="120" bestFit="1" customWidth="1"/>
    <col min="12547" max="12793" width="8" style="120"/>
    <col min="12794" max="12794" width="39.7109375" style="120" customWidth="1"/>
    <col min="12795" max="12795" width="8.140625" style="120" customWidth="1"/>
    <col min="12796" max="12796" width="8.5703125" style="120" customWidth="1"/>
    <col min="12797" max="12797" width="19.5703125" style="120" customWidth="1"/>
    <col min="12798" max="12798" width="23" style="120" customWidth="1"/>
    <col min="12799" max="12799" width="21.140625" style="120" customWidth="1"/>
    <col min="12800" max="12800" width="17.42578125" style="120" bestFit="1" customWidth="1"/>
    <col min="12801" max="12801" width="8" style="120"/>
    <col min="12802" max="12802" width="16.28515625" style="120" bestFit="1" customWidth="1"/>
    <col min="12803" max="13049" width="8" style="120"/>
    <col min="13050" max="13050" width="39.7109375" style="120" customWidth="1"/>
    <col min="13051" max="13051" width="8.140625" style="120" customWidth="1"/>
    <col min="13052" max="13052" width="8.5703125" style="120" customWidth="1"/>
    <col min="13053" max="13053" width="19.5703125" style="120" customWidth="1"/>
    <col min="13054" max="13054" width="23" style="120" customWidth="1"/>
    <col min="13055" max="13055" width="21.140625" style="120" customWidth="1"/>
    <col min="13056" max="13056" width="17.42578125" style="120" bestFit="1" customWidth="1"/>
    <col min="13057" max="13057" width="8" style="120"/>
    <col min="13058" max="13058" width="16.28515625" style="120" bestFit="1" customWidth="1"/>
    <col min="13059" max="13305" width="8" style="120"/>
    <col min="13306" max="13306" width="39.7109375" style="120" customWidth="1"/>
    <col min="13307" max="13307" width="8.140625" style="120" customWidth="1"/>
    <col min="13308" max="13308" width="8.5703125" style="120" customWidth="1"/>
    <col min="13309" max="13309" width="19.5703125" style="120" customWidth="1"/>
    <col min="13310" max="13310" width="23" style="120" customWidth="1"/>
    <col min="13311" max="13311" width="21.140625" style="120" customWidth="1"/>
    <col min="13312" max="13312" width="17.42578125" style="120" bestFit="1" customWidth="1"/>
    <col min="13313" max="13313" width="8" style="120"/>
    <col min="13314" max="13314" width="16.28515625" style="120" bestFit="1" customWidth="1"/>
    <col min="13315" max="13561" width="8" style="120"/>
    <col min="13562" max="13562" width="39.7109375" style="120" customWidth="1"/>
    <col min="13563" max="13563" width="8.140625" style="120" customWidth="1"/>
    <col min="13564" max="13564" width="8.5703125" style="120" customWidth="1"/>
    <col min="13565" max="13565" width="19.5703125" style="120" customWidth="1"/>
    <col min="13566" max="13566" width="23" style="120" customWidth="1"/>
    <col min="13567" max="13567" width="21.140625" style="120" customWidth="1"/>
    <col min="13568" max="13568" width="17.42578125" style="120" bestFit="1" customWidth="1"/>
    <col min="13569" max="13569" width="8" style="120"/>
    <col min="13570" max="13570" width="16.28515625" style="120" bestFit="1" customWidth="1"/>
    <col min="13571" max="13817" width="8" style="120"/>
    <col min="13818" max="13818" width="39.7109375" style="120" customWidth="1"/>
    <col min="13819" max="13819" width="8.140625" style="120" customWidth="1"/>
    <col min="13820" max="13820" width="8.5703125" style="120" customWidth="1"/>
    <col min="13821" max="13821" width="19.5703125" style="120" customWidth="1"/>
    <col min="13822" max="13822" width="23" style="120" customWidth="1"/>
    <col min="13823" max="13823" width="21.140625" style="120" customWidth="1"/>
    <col min="13824" max="13824" width="17.42578125" style="120" bestFit="1" customWidth="1"/>
    <col min="13825" max="13825" width="8" style="120"/>
    <col min="13826" max="13826" width="16.28515625" style="120" bestFit="1" customWidth="1"/>
    <col min="13827" max="14073" width="8" style="120"/>
    <col min="14074" max="14074" width="39.7109375" style="120" customWidth="1"/>
    <col min="14075" max="14075" width="8.140625" style="120" customWidth="1"/>
    <col min="14076" max="14076" width="8.5703125" style="120" customWidth="1"/>
    <col min="14077" max="14077" width="19.5703125" style="120" customWidth="1"/>
    <col min="14078" max="14078" width="23" style="120" customWidth="1"/>
    <col min="14079" max="14079" width="21.140625" style="120" customWidth="1"/>
    <col min="14080" max="14080" width="17.42578125" style="120" bestFit="1" customWidth="1"/>
    <col min="14081" max="14081" width="8" style="120"/>
    <col min="14082" max="14082" width="16.28515625" style="120" bestFit="1" customWidth="1"/>
    <col min="14083" max="14329" width="8" style="120"/>
    <col min="14330" max="14330" width="39.7109375" style="120" customWidth="1"/>
    <col min="14331" max="14331" width="8.140625" style="120" customWidth="1"/>
    <col min="14332" max="14332" width="8.5703125" style="120" customWidth="1"/>
    <col min="14333" max="14333" width="19.5703125" style="120" customWidth="1"/>
    <col min="14334" max="14334" width="23" style="120" customWidth="1"/>
    <col min="14335" max="14335" width="21.140625" style="120" customWidth="1"/>
    <col min="14336" max="14336" width="17.42578125" style="120" bestFit="1" customWidth="1"/>
    <col min="14337" max="14337" width="8" style="120"/>
    <col min="14338" max="14338" width="16.28515625" style="120" bestFit="1" customWidth="1"/>
    <col min="14339" max="14585" width="8" style="120"/>
    <col min="14586" max="14586" width="39.7109375" style="120" customWidth="1"/>
    <col min="14587" max="14587" width="8.140625" style="120" customWidth="1"/>
    <col min="14588" max="14588" width="8.5703125" style="120" customWidth="1"/>
    <col min="14589" max="14589" width="19.5703125" style="120" customWidth="1"/>
    <col min="14590" max="14590" width="23" style="120" customWidth="1"/>
    <col min="14591" max="14591" width="21.140625" style="120" customWidth="1"/>
    <col min="14592" max="14592" width="17.42578125" style="120" bestFit="1" customWidth="1"/>
    <col min="14593" max="14593" width="8" style="120"/>
    <col min="14594" max="14594" width="16.28515625" style="120" bestFit="1" customWidth="1"/>
    <col min="14595" max="14841" width="8" style="120"/>
    <col min="14842" max="14842" width="39.7109375" style="120" customWidth="1"/>
    <col min="14843" max="14843" width="8.140625" style="120" customWidth="1"/>
    <col min="14844" max="14844" width="8.5703125" style="120" customWidth="1"/>
    <col min="14845" max="14845" width="19.5703125" style="120" customWidth="1"/>
    <col min="14846" max="14846" width="23" style="120" customWidth="1"/>
    <col min="14847" max="14847" width="21.140625" style="120" customWidth="1"/>
    <col min="14848" max="14848" width="17.42578125" style="120" bestFit="1" customWidth="1"/>
    <col min="14849" max="14849" width="8" style="120"/>
    <col min="14850" max="14850" width="16.28515625" style="120" bestFit="1" customWidth="1"/>
    <col min="14851" max="15097" width="8" style="120"/>
    <col min="15098" max="15098" width="39.7109375" style="120" customWidth="1"/>
    <col min="15099" max="15099" width="8.140625" style="120" customWidth="1"/>
    <col min="15100" max="15100" width="8.5703125" style="120" customWidth="1"/>
    <col min="15101" max="15101" width="19.5703125" style="120" customWidth="1"/>
    <col min="15102" max="15102" width="23" style="120" customWidth="1"/>
    <col min="15103" max="15103" width="21.140625" style="120" customWidth="1"/>
    <col min="15104" max="15104" width="17.42578125" style="120" bestFit="1" customWidth="1"/>
    <col min="15105" max="15105" width="8" style="120"/>
    <col min="15106" max="15106" width="16.28515625" style="120" bestFit="1" customWidth="1"/>
    <col min="15107" max="15353" width="8" style="120"/>
    <col min="15354" max="15354" width="39.7109375" style="120" customWidth="1"/>
    <col min="15355" max="15355" width="8.140625" style="120" customWidth="1"/>
    <col min="15356" max="15356" width="8.5703125" style="120" customWidth="1"/>
    <col min="15357" max="15357" width="19.5703125" style="120" customWidth="1"/>
    <col min="15358" max="15358" width="23" style="120" customWidth="1"/>
    <col min="15359" max="15359" width="21.140625" style="120" customWidth="1"/>
    <col min="15360" max="15360" width="17.42578125" style="120" bestFit="1" customWidth="1"/>
    <col min="15361" max="15361" width="8" style="120"/>
    <col min="15362" max="15362" width="16.28515625" style="120" bestFit="1" customWidth="1"/>
    <col min="15363" max="15609" width="8" style="120"/>
    <col min="15610" max="15610" width="39.7109375" style="120" customWidth="1"/>
    <col min="15611" max="15611" width="8.140625" style="120" customWidth="1"/>
    <col min="15612" max="15612" width="8.5703125" style="120" customWidth="1"/>
    <col min="15613" max="15613" width="19.5703125" style="120" customWidth="1"/>
    <col min="15614" max="15614" width="23" style="120" customWidth="1"/>
    <col min="15615" max="15615" width="21.140625" style="120" customWidth="1"/>
    <col min="15616" max="15616" width="17.42578125" style="120" bestFit="1" customWidth="1"/>
    <col min="15617" max="15617" width="8" style="120"/>
    <col min="15618" max="15618" width="16.28515625" style="120" bestFit="1" customWidth="1"/>
    <col min="15619" max="15865" width="8" style="120"/>
    <col min="15866" max="15866" width="39.7109375" style="120" customWidth="1"/>
    <col min="15867" max="15867" width="8.140625" style="120" customWidth="1"/>
    <col min="15868" max="15868" width="8.5703125" style="120" customWidth="1"/>
    <col min="15869" max="15869" width="19.5703125" style="120" customWidth="1"/>
    <col min="15870" max="15870" width="23" style="120" customWidth="1"/>
    <col min="15871" max="15871" width="21.140625" style="120" customWidth="1"/>
    <col min="15872" max="15872" width="17.42578125" style="120" bestFit="1" customWidth="1"/>
    <col min="15873" max="15873" width="8" style="120"/>
    <col min="15874" max="15874" width="16.28515625" style="120" bestFit="1" customWidth="1"/>
    <col min="15875" max="16121" width="8" style="120"/>
    <col min="16122" max="16122" width="39.7109375" style="120" customWidth="1"/>
    <col min="16123" max="16123" width="8.140625" style="120" customWidth="1"/>
    <col min="16124" max="16124" width="8.5703125" style="120" customWidth="1"/>
    <col min="16125" max="16125" width="19.5703125" style="120" customWidth="1"/>
    <col min="16126" max="16126" width="23" style="120" customWidth="1"/>
    <col min="16127" max="16127" width="21.140625" style="120" customWidth="1"/>
    <col min="16128" max="16128" width="17.42578125" style="120" bestFit="1" customWidth="1"/>
    <col min="16129" max="16129" width="8" style="120"/>
    <col min="16130" max="16130" width="16.28515625" style="120" bestFit="1" customWidth="1"/>
    <col min="16131" max="16384" width="8" style="120"/>
  </cols>
  <sheetData>
    <row r="1" spans="1:6" s="82" customFormat="1" ht="39" customHeight="1">
      <c r="A1" s="72" t="s">
        <v>96</v>
      </c>
      <c r="B1" s="78" t="s">
        <v>6</v>
      </c>
      <c r="C1" s="79" t="s">
        <v>7</v>
      </c>
      <c r="D1" s="80" t="s">
        <v>94</v>
      </c>
      <c r="E1" s="81" t="s">
        <v>95</v>
      </c>
    </row>
    <row r="2" spans="1:6" s="87" customFormat="1" ht="15.75" customHeight="1">
      <c r="A2" s="83" t="s">
        <v>97</v>
      </c>
      <c r="B2" s="84">
        <v>300</v>
      </c>
      <c r="C2" s="85"/>
      <c r="D2" s="86">
        <v>2946194190680</v>
      </c>
      <c r="E2" s="86">
        <v>2393778822335</v>
      </c>
      <c r="F2" s="87">
        <v>0.53580767998071421</v>
      </c>
    </row>
    <row r="3" spans="1:6" s="32" customFormat="1" ht="15.75" customHeight="1">
      <c r="A3" s="88" t="s">
        <v>98</v>
      </c>
      <c r="B3" s="89">
        <v>310</v>
      </c>
      <c r="C3" s="90"/>
      <c r="D3" s="91">
        <v>528484674021</v>
      </c>
      <c r="E3" s="91">
        <v>611439706148</v>
      </c>
    </row>
    <row r="4" spans="1:6" s="95" customFormat="1" ht="15.75" customHeight="1">
      <c r="A4" s="92" t="s">
        <v>99</v>
      </c>
      <c r="B4" s="93">
        <v>311</v>
      </c>
      <c r="C4" s="39"/>
      <c r="D4" s="94">
        <v>167674832785</v>
      </c>
      <c r="E4" s="94">
        <v>231037465143</v>
      </c>
    </row>
    <row r="5" spans="1:6" s="97" customFormat="1" ht="15.75" customHeight="1">
      <c r="A5" s="92" t="s">
        <v>100</v>
      </c>
      <c r="B5" s="93">
        <v>312</v>
      </c>
      <c r="C5" s="96"/>
      <c r="D5" s="94">
        <v>116735825774</v>
      </c>
      <c r="E5" s="94">
        <v>13836836239</v>
      </c>
    </row>
    <row r="6" spans="1:6" s="98" customFormat="1" ht="15.75" customHeight="1">
      <c r="A6" s="92" t="s">
        <v>101</v>
      </c>
      <c r="B6" s="93">
        <v>313</v>
      </c>
      <c r="C6" s="39" t="s">
        <v>102</v>
      </c>
      <c r="D6" s="94">
        <v>25987159658</v>
      </c>
      <c r="E6" s="94">
        <v>17760831376</v>
      </c>
    </row>
    <row r="7" spans="1:6" s="98" customFormat="1" ht="15.75" customHeight="1">
      <c r="A7" s="92" t="s">
        <v>103</v>
      </c>
      <c r="B7" s="93">
        <v>314</v>
      </c>
      <c r="C7" s="96"/>
      <c r="D7" s="94">
        <v>85909187344</v>
      </c>
      <c r="E7" s="94">
        <v>113410915553</v>
      </c>
    </row>
    <row r="8" spans="1:6" s="98" customFormat="1" ht="15.75" customHeight="1">
      <c r="A8" s="92" t="s">
        <v>104</v>
      </c>
      <c r="B8" s="93">
        <v>315</v>
      </c>
      <c r="C8" s="39" t="s">
        <v>105</v>
      </c>
      <c r="D8" s="94">
        <v>154085234</v>
      </c>
      <c r="E8" s="94">
        <v>1278438864</v>
      </c>
    </row>
    <row r="9" spans="1:6" s="98" customFormat="1" ht="15.75" customHeight="1">
      <c r="A9" s="92" t="s">
        <v>106</v>
      </c>
      <c r="B9" s="93">
        <v>316</v>
      </c>
      <c r="C9" s="96"/>
      <c r="D9" s="94">
        <v>814720883</v>
      </c>
      <c r="E9" s="94">
        <v>10558273338</v>
      </c>
    </row>
    <row r="10" spans="1:6" s="98" customFormat="1" ht="15.75" hidden="1" customHeight="1">
      <c r="A10" s="92" t="s">
        <v>107</v>
      </c>
      <c r="B10" s="93">
        <v>317</v>
      </c>
      <c r="C10" s="96"/>
      <c r="D10" s="99"/>
      <c r="E10" s="99"/>
    </row>
    <row r="11" spans="1:6" s="98" customFormat="1" ht="15.75" hidden="1" customHeight="1">
      <c r="A11" s="92" t="s">
        <v>108</v>
      </c>
      <c r="B11" s="93">
        <v>318</v>
      </c>
      <c r="C11" s="96"/>
      <c r="D11" s="99"/>
      <c r="E11" s="99">
        <v>0</v>
      </c>
    </row>
    <row r="12" spans="1:6" s="98" customFormat="1" ht="15.75" customHeight="1">
      <c r="A12" s="92" t="s">
        <v>109</v>
      </c>
      <c r="B12" s="93">
        <v>319</v>
      </c>
      <c r="C12" s="39" t="s">
        <v>110</v>
      </c>
      <c r="D12" s="94">
        <v>11885870492</v>
      </c>
      <c r="E12" s="94">
        <v>22976837010</v>
      </c>
    </row>
    <row r="13" spans="1:6" s="98" customFormat="1" ht="15.75" hidden="1" customHeight="1">
      <c r="A13" s="92" t="s">
        <v>28</v>
      </c>
      <c r="B13" s="100"/>
      <c r="C13" s="96"/>
      <c r="D13" s="99">
        <v>0</v>
      </c>
      <c r="E13" s="99">
        <v>0</v>
      </c>
    </row>
    <row r="14" spans="1:6" s="98" customFormat="1" ht="15.75" hidden="1" customHeight="1">
      <c r="A14" s="92" t="s">
        <v>111</v>
      </c>
      <c r="B14" s="100"/>
      <c r="C14" s="96"/>
      <c r="D14" s="99">
        <v>11885870492</v>
      </c>
      <c r="E14" s="99">
        <v>22976837010</v>
      </c>
    </row>
    <row r="15" spans="1:6" s="98" customFormat="1" ht="15.75" hidden="1" customHeight="1">
      <c r="A15" s="92" t="s">
        <v>31</v>
      </c>
      <c r="B15" s="100"/>
      <c r="C15" s="96"/>
      <c r="D15" s="99">
        <v>0</v>
      </c>
      <c r="E15" s="99">
        <v>0</v>
      </c>
    </row>
    <row r="16" spans="1:6" s="98" customFormat="1" ht="15.75" customHeight="1">
      <c r="A16" s="92" t="s">
        <v>112</v>
      </c>
      <c r="B16" s="93">
        <v>320</v>
      </c>
      <c r="C16" s="39" t="s">
        <v>113</v>
      </c>
      <c r="D16" s="94">
        <v>52474127093</v>
      </c>
      <c r="E16" s="94">
        <v>157309089130</v>
      </c>
    </row>
    <row r="17" spans="1:5" s="98" customFormat="1" ht="15.75" customHeight="1">
      <c r="A17" s="92" t="s">
        <v>114</v>
      </c>
      <c r="B17" s="93">
        <v>321</v>
      </c>
      <c r="C17" s="39" t="s">
        <v>115</v>
      </c>
      <c r="D17" s="94">
        <v>60621474147</v>
      </c>
      <c r="E17" s="94">
        <v>28199778880</v>
      </c>
    </row>
    <row r="18" spans="1:5" s="98" customFormat="1" ht="15.75" customHeight="1">
      <c r="A18" s="92" t="s">
        <v>116</v>
      </c>
      <c r="B18" s="93">
        <v>322</v>
      </c>
      <c r="C18" s="96"/>
      <c r="D18" s="94">
        <v>6227390611</v>
      </c>
      <c r="E18" s="94">
        <v>15071240615</v>
      </c>
    </row>
    <row r="19" spans="1:5" s="98" customFormat="1" ht="15.75" hidden="1" customHeight="1">
      <c r="A19" s="92" t="s">
        <v>117</v>
      </c>
      <c r="B19" s="93">
        <v>323</v>
      </c>
      <c r="C19" s="96"/>
      <c r="D19" s="99"/>
      <c r="E19" s="99"/>
    </row>
    <row r="20" spans="1:5" s="98" customFormat="1" ht="15.75" hidden="1" customHeight="1">
      <c r="A20" s="93" t="s">
        <v>52</v>
      </c>
      <c r="B20" s="93">
        <v>324</v>
      </c>
      <c r="C20" s="96"/>
      <c r="D20" s="94"/>
      <c r="E20" s="94">
        <v>0</v>
      </c>
    </row>
    <row r="21" spans="1:5" s="98" customFormat="1" ht="15.75" customHeight="1">
      <c r="A21" s="101" t="s">
        <v>118</v>
      </c>
      <c r="B21" s="102">
        <v>330</v>
      </c>
      <c r="C21" s="96"/>
      <c r="D21" s="103">
        <v>2417709516659</v>
      </c>
      <c r="E21" s="103">
        <v>1782339116187</v>
      </c>
    </row>
    <row r="22" spans="1:5" s="98" customFormat="1" ht="15.75" customHeight="1">
      <c r="A22" s="92" t="s">
        <v>119</v>
      </c>
      <c r="B22" s="100">
        <v>331</v>
      </c>
      <c r="C22" s="96"/>
      <c r="D22" s="99"/>
      <c r="E22" s="99"/>
    </row>
    <row r="23" spans="1:5" s="98" customFormat="1" ht="15.75" customHeight="1">
      <c r="A23" s="92" t="s">
        <v>120</v>
      </c>
      <c r="B23" s="100">
        <v>332</v>
      </c>
      <c r="C23" s="96"/>
      <c r="D23" s="99"/>
      <c r="E23" s="99"/>
    </row>
    <row r="24" spans="1:5" s="98" customFormat="1" ht="15.75" hidden="1" customHeight="1">
      <c r="A24" s="92" t="s">
        <v>121</v>
      </c>
      <c r="B24" s="100">
        <v>333</v>
      </c>
      <c r="C24" s="96"/>
      <c r="D24" s="99"/>
      <c r="E24" s="99"/>
    </row>
    <row r="25" spans="1:5" s="98" customFormat="1" ht="15.75" hidden="1" customHeight="1">
      <c r="A25" s="92" t="s">
        <v>122</v>
      </c>
      <c r="B25" s="100">
        <v>334</v>
      </c>
      <c r="C25" s="96"/>
      <c r="D25" s="99"/>
      <c r="E25" s="99"/>
    </row>
    <row r="26" spans="1:5" s="98" customFormat="1" ht="15.75" hidden="1" customHeight="1">
      <c r="A26" s="92" t="s">
        <v>123</v>
      </c>
      <c r="B26" s="100">
        <v>335</v>
      </c>
      <c r="C26" s="96"/>
      <c r="D26" s="99"/>
      <c r="E26" s="99"/>
    </row>
    <row r="27" spans="1:5" s="98" customFormat="1" ht="15.75" hidden="1" customHeight="1">
      <c r="A27" s="92" t="s">
        <v>124</v>
      </c>
      <c r="B27" s="100">
        <v>336</v>
      </c>
      <c r="C27" s="96"/>
      <c r="D27" s="99"/>
      <c r="E27" s="99"/>
    </row>
    <row r="28" spans="1:5" s="95" customFormat="1" ht="15.75" customHeight="1">
      <c r="A28" s="92" t="s">
        <v>125</v>
      </c>
      <c r="B28" s="100">
        <v>337</v>
      </c>
      <c r="C28" s="96"/>
      <c r="D28" s="93">
        <v>0</v>
      </c>
      <c r="E28" s="93">
        <v>0</v>
      </c>
    </row>
    <row r="29" spans="1:5" s="97" customFormat="1" ht="15.75" hidden="1" customHeight="1">
      <c r="A29" s="92" t="s">
        <v>111</v>
      </c>
      <c r="B29" s="100"/>
      <c r="C29" s="96"/>
      <c r="D29" s="99"/>
      <c r="E29" s="99"/>
    </row>
    <row r="30" spans="1:5" s="98" customFormat="1" ht="15.75" hidden="1" customHeight="1">
      <c r="A30" s="92" t="s">
        <v>126</v>
      </c>
      <c r="B30" s="100"/>
      <c r="C30" s="96"/>
      <c r="D30" s="99"/>
      <c r="E30" s="99"/>
    </row>
    <row r="31" spans="1:5" s="98" customFormat="1" ht="15.75" customHeight="1">
      <c r="A31" s="92" t="s">
        <v>127</v>
      </c>
      <c r="B31" s="93">
        <v>338</v>
      </c>
      <c r="C31" s="39" t="s">
        <v>113</v>
      </c>
      <c r="D31" s="94">
        <v>2417709516659</v>
      </c>
      <c r="E31" s="94">
        <v>1782339116187</v>
      </c>
    </row>
    <row r="32" spans="1:5" s="98" customFormat="1" ht="15.75" hidden="1" customHeight="1">
      <c r="A32" s="104" t="s">
        <v>128</v>
      </c>
      <c r="B32" s="105"/>
      <c r="C32" s="106"/>
      <c r="D32" s="107">
        <v>2417709516659</v>
      </c>
      <c r="E32" s="107">
        <v>1782339116187</v>
      </c>
    </row>
    <row r="33" spans="1:5" s="98" customFormat="1" ht="15.75" hidden="1" customHeight="1">
      <c r="A33" s="104" t="s">
        <v>118</v>
      </c>
      <c r="B33" s="105"/>
      <c r="C33" s="106"/>
      <c r="D33" s="107"/>
      <c r="E33" s="107">
        <v>0</v>
      </c>
    </row>
    <row r="34" spans="1:5" s="98" customFormat="1" ht="15.75" hidden="1" customHeight="1">
      <c r="A34" s="92" t="s">
        <v>129</v>
      </c>
      <c r="B34" s="100">
        <v>339</v>
      </c>
      <c r="C34" s="96"/>
      <c r="D34" s="99"/>
      <c r="E34" s="99"/>
    </row>
    <row r="35" spans="1:5" s="98" customFormat="1" ht="15.75" hidden="1" customHeight="1">
      <c r="A35" s="92" t="s">
        <v>130</v>
      </c>
      <c r="B35" s="100">
        <v>340</v>
      </c>
      <c r="C35" s="96"/>
      <c r="D35" s="99"/>
      <c r="E35" s="99"/>
    </row>
    <row r="36" spans="1:5" s="98" customFormat="1" ht="15.75" hidden="1" customHeight="1">
      <c r="A36" s="92" t="s">
        <v>131</v>
      </c>
      <c r="B36" s="100">
        <v>341</v>
      </c>
      <c r="C36" s="96"/>
      <c r="D36" s="99"/>
      <c r="E36" s="99"/>
    </row>
    <row r="37" spans="1:5" s="98" customFormat="1" ht="15.75" hidden="1" customHeight="1">
      <c r="A37" s="92" t="s">
        <v>132</v>
      </c>
      <c r="B37" s="100">
        <v>342</v>
      </c>
      <c r="C37" s="96"/>
      <c r="D37" s="99"/>
      <c r="E37" s="99">
        <v>0</v>
      </c>
    </row>
    <row r="38" spans="1:5" s="98" customFormat="1" ht="15.75" hidden="1" customHeight="1">
      <c r="A38" s="108" t="s">
        <v>133</v>
      </c>
      <c r="B38" s="109">
        <v>343</v>
      </c>
      <c r="C38" s="110"/>
      <c r="D38" s="111"/>
      <c r="E38" s="111"/>
    </row>
    <row r="39" spans="1:5" s="98" customFormat="1" ht="15.75" customHeight="1">
      <c r="A39" s="112" t="s">
        <v>134</v>
      </c>
      <c r="B39" s="113">
        <v>400</v>
      </c>
      <c r="C39" s="114"/>
      <c r="D39" s="115">
        <v>294768791908</v>
      </c>
      <c r="E39" s="115">
        <v>254384746430</v>
      </c>
    </row>
    <row r="40" spans="1:5" s="98" customFormat="1" ht="15.75" customHeight="1">
      <c r="A40" s="89" t="s">
        <v>135</v>
      </c>
      <c r="B40" s="89">
        <v>410</v>
      </c>
      <c r="C40" s="35" t="s">
        <v>136</v>
      </c>
      <c r="D40" s="91">
        <v>294768791908</v>
      </c>
      <c r="E40" s="91">
        <v>254384746430</v>
      </c>
    </row>
    <row r="41" spans="1:5" s="98" customFormat="1" ht="15.75" customHeight="1">
      <c r="A41" s="93" t="s">
        <v>137</v>
      </c>
      <c r="B41" s="93">
        <v>411</v>
      </c>
      <c r="C41" s="96"/>
      <c r="D41" s="94">
        <v>254151990000</v>
      </c>
      <c r="E41" s="94">
        <v>232066210000</v>
      </c>
    </row>
    <row r="42" spans="1:5" s="98" customFormat="1" ht="15.75" customHeight="1">
      <c r="A42" s="116" t="s">
        <v>138</v>
      </c>
      <c r="B42" s="117" t="s">
        <v>139</v>
      </c>
      <c r="C42" s="96"/>
      <c r="D42" s="94">
        <v>254151990000</v>
      </c>
      <c r="E42" s="94">
        <v>232066210000</v>
      </c>
    </row>
    <row r="43" spans="1:5" s="98" customFormat="1" ht="15.75" hidden="1" customHeight="1">
      <c r="A43" s="118" t="s">
        <v>140</v>
      </c>
      <c r="B43" s="117" t="s">
        <v>141</v>
      </c>
      <c r="C43" s="96"/>
      <c r="D43" s="99"/>
      <c r="E43" s="99"/>
    </row>
    <row r="44" spans="1:5" s="98" customFormat="1" ht="15.75" hidden="1" customHeight="1">
      <c r="A44" s="92" t="s">
        <v>142</v>
      </c>
      <c r="B44" s="100">
        <v>412</v>
      </c>
      <c r="C44" s="96"/>
      <c r="D44" s="99"/>
      <c r="E44" s="99">
        <v>0</v>
      </c>
    </row>
    <row r="45" spans="1:5" s="119" customFormat="1" ht="15.75" hidden="1" customHeight="1">
      <c r="A45" s="92" t="s">
        <v>143</v>
      </c>
      <c r="B45" s="93">
        <v>413</v>
      </c>
      <c r="C45" s="96"/>
      <c r="D45" s="99"/>
      <c r="E45" s="99">
        <v>0</v>
      </c>
    </row>
    <row r="46" spans="1:5" ht="15.75" customHeight="1">
      <c r="A46" s="92" t="s">
        <v>144</v>
      </c>
      <c r="B46" s="100">
        <v>414</v>
      </c>
      <c r="C46" s="96"/>
      <c r="D46" s="99"/>
      <c r="E46" s="99">
        <v>0</v>
      </c>
    </row>
    <row r="47" spans="1:5" ht="15.75" hidden="1" customHeight="1">
      <c r="A47" s="121" t="s">
        <v>145</v>
      </c>
      <c r="B47" s="100">
        <v>415</v>
      </c>
      <c r="C47" s="96"/>
      <c r="D47" s="99"/>
      <c r="E47" s="99">
        <v>0</v>
      </c>
    </row>
    <row r="48" spans="1:5" ht="15.75" hidden="1" customHeight="1">
      <c r="A48" s="92" t="s">
        <v>146</v>
      </c>
      <c r="B48" s="93">
        <v>416</v>
      </c>
      <c r="C48" s="96"/>
      <c r="D48" s="99"/>
      <c r="E48" s="99">
        <v>0</v>
      </c>
    </row>
    <row r="49" spans="1:5" ht="15.75" hidden="1" customHeight="1">
      <c r="A49" s="92" t="s">
        <v>147</v>
      </c>
      <c r="B49" s="93">
        <v>417</v>
      </c>
      <c r="C49" s="96"/>
      <c r="D49" s="99"/>
      <c r="E49" s="99">
        <v>0</v>
      </c>
    </row>
    <row r="50" spans="1:5" ht="15.75" customHeight="1">
      <c r="A50" s="93" t="s">
        <v>148</v>
      </c>
      <c r="B50" s="93">
        <v>418</v>
      </c>
      <c r="C50" s="96"/>
      <c r="D50" s="94">
        <v>232756430</v>
      </c>
      <c r="E50" s="94">
        <v>22318536430</v>
      </c>
    </row>
    <row r="51" spans="1:5" ht="15.75" hidden="1" customHeight="1">
      <c r="A51" s="92" t="s">
        <v>149</v>
      </c>
      <c r="B51" s="100">
        <v>419</v>
      </c>
      <c r="C51" s="96"/>
      <c r="D51" s="99"/>
      <c r="E51" s="99"/>
    </row>
    <row r="52" spans="1:5" ht="15.75" hidden="1" customHeight="1">
      <c r="A52" s="92" t="s">
        <v>150</v>
      </c>
      <c r="B52" s="93">
        <v>420</v>
      </c>
      <c r="C52" s="96"/>
      <c r="D52" s="99"/>
      <c r="E52" s="99"/>
    </row>
    <row r="53" spans="1:5" ht="15.75" customHeight="1">
      <c r="A53" s="93" t="s">
        <v>151</v>
      </c>
      <c r="B53" s="93">
        <v>421</v>
      </c>
      <c r="C53" s="96"/>
      <c r="D53" s="94">
        <v>40384045478</v>
      </c>
      <c r="E53" s="94">
        <v>0</v>
      </c>
    </row>
    <row r="54" spans="1:5" ht="15.75" hidden="1" customHeight="1">
      <c r="A54" s="118" t="s">
        <v>152</v>
      </c>
      <c r="B54" s="117" t="s">
        <v>153</v>
      </c>
      <c r="C54" s="96"/>
      <c r="D54" s="99"/>
      <c r="E54" s="99"/>
    </row>
    <row r="55" spans="1:5" ht="15.75" customHeight="1">
      <c r="A55" s="116" t="s">
        <v>154</v>
      </c>
      <c r="B55" s="117" t="s">
        <v>155</v>
      </c>
      <c r="C55" s="96"/>
      <c r="D55" s="94">
        <v>40384045478</v>
      </c>
      <c r="E55" s="94"/>
    </row>
    <row r="56" spans="1:5" ht="15.75" hidden="1" customHeight="1">
      <c r="A56" s="118" t="s">
        <v>156</v>
      </c>
      <c r="B56" s="93">
        <v>422</v>
      </c>
      <c r="C56" s="96"/>
      <c r="D56" s="99"/>
      <c r="E56" s="99"/>
    </row>
    <row r="57" spans="1:5" ht="15.75" hidden="1" customHeight="1">
      <c r="A57" s="102" t="s">
        <v>157</v>
      </c>
      <c r="B57" s="102">
        <v>430</v>
      </c>
      <c r="C57" s="96"/>
      <c r="D57" s="103">
        <v>0</v>
      </c>
      <c r="E57" s="103">
        <v>0</v>
      </c>
    </row>
    <row r="58" spans="1:5" ht="15.75" hidden="1" customHeight="1">
      <c r="A58" s="92" t="s">
        <v>158</v>
      </c>
      <c r="B58" s="100">
        <v>431</v>
      </c>
      <c r="C58" s="96"/>
      <c r="D58" s="99"/>
      <c r="E58" s="93">
        <v>0</v>
      </c>
    </row>
    <row r="59" spans="1:5" ht="15.75" hidden="1" customHeight="1">
      <c r="A59" s="122" t="s">
        <v>159</v>
      </c>
      <c r="B59" s="123">
        <v>432</v>
      </c>
      <c r="C59" s="124"/>
      <c r="D59" s="125"/>
      <c r="E59" s="125">
        <v>0</v>
      </c>
    </row>
    <row r="60" spans="1:5" ht="32.25" customHeight="1">
      <c r="A60" s="126" t="s">
        <v>160</v>
      </c>
      <c r="B60" s="127">
        <v>440</v>
      </c>
      <c r="C60" s="128"/>
      <c r="D60" s="129">
        <v>3240962982588</v>
      </c>
      <c r="E60" s="129">
        <v>2648163568765</v>
      </c>
    </row>
    <row r="61" spans="1:5" ht="15">
      <c r="A61" s="130"/>
      <c r="B61" s="131"/>
      <c r="C61" s="132"/>
      <c r="D61" s="133"/>
      <c r="E61" s="133" t="e">
        <v>#REF!</v>
      </c>
    </row>
    <row r="62" spans="1:5" ht="15">
      <c r="A62" s="134"/>
      <c r="B62" s="135"/>
      <c r="C62" s="136"/>
      <c r="D62" s="135" t="s">
        <v>167</v>
      </c>
      <c r="E62" s="135"/>
    </row>
    <row r="63" spans="1:5">
      <c r="A63" s="137" t="s">
        <v>161</v>
      </c>
      <c r="B63" s="138" t="s">
        <v>162</v>
      </c>
      <c r="C63" s="139"/>
      <c r="E63" s="138" t="s">
        <v>163</v>
      </c>
    </row>
    <row r="64" spans="1:5" ht="15">
      <c r="A64" s="134"/>
      <c r="B64" s="135"/>
      <c r="C64" s="136"/>
      <c r="D64" s="135"/>
      <c r="E64" s="135"/>
    </row>
    <row r="65" spans="1:5" ht="15">
      <c r="A65" s="134"/>
      <c r="B65" s="135"/>
      <c r="C65" s="136"/>
      <c r="D65" s="135"/>
      <c r="E65" s="135"/>
    </row>
    <row r="66" spans="1:5" ht="15">
      <c r="A66" s="134"/>
      <c r="B66" s="135"/>
      <c r="C66" s="136"/>
      <c r="D66" s="135"/>
      <c r="E66" s="135"/>
    </row>
    <row r="67" spans="1:5" ht="15">
      <c r="A67" s="134"/>
      <c r="B67" s="135"/>
      <c r="C67" s="136"/>
      <c r="D67" s="135"/>
      <c r="E67" s="135"/>
    </row>
    <row r="68" spans="1:5" ht="15">
      <c r="A68" s="134"/>
      <c r="B68" s="135"/>
      <c r="C68" s="136"/>
      <c r="D68" s="135"/>
      <c r="E68" s="135"/>
    </row>
    <row r="69" spans="1:5" ht="6" customHeight="1">
      <c r="A69" s="134"/>
      <c r="B69" s="135"/>
      <c r="C69" s="136"/>
      <c r="D69" s="135"/>
      <c r="E69" s="135"/>
    </row>
    <row r="70" spans="1:5">
      <c r="A70" s="137" t="s">
        <v>164</v>
      </c>
      <c r="B70" s="138" t="s">
        <v>165</v>
      </c>
      <c r="C70" s="139"/>
      <c r="E70" s="141" t="s">
        <v>166</v>
      </c>
    </row>
  </sheetData>
  <conditionalFormatting sqref="D61:E61">
    <cfRule type="cellIs" dxfId="0" priority="1" stopIfTrue="1" operator="notEqual">
      <formula>0</formula>
    </cfRule>
  </conditionalFormatting>
  <pageMargins left="0.5" right="0"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G128"/>
  <sheetViews>
    <sheetView topLeftCell="A22" workbookViewId="0">
      <selection activeCell="B28" sqref="B28"/>
    </sheetView>
  </sheetViews>
  <sheetFormatPr defaultColWidth="10.28515625" defaultRowHeight="15"/>
  <cols>
    <col min="1" max="1" width="44.85546875" style="158" customWidth="1"/>
    <col min="2" max="2" width="7.85546875" style="154" customWidth="1"/>
    <col min="3" max="3" width="7.5703125" style="155" customWidth="1"/>
    <col min="4" max="5" width="17.85546875" style="155" customWidth="1"/>
    <col min="6" max="6" width="19.28515625" style="215" customWidth="1"/>
    <col min="7" max="7" width="21.42578125" style="157" customWidth="1"/>
    <col min="8" max="253" width="10.28515625" style="157"/>
    <col min="254" max="254" width="44.85546875" style="157" customWidth="1"/>
    <col min="255" max="255" width="7.85546875" style="157" customWidth="1"/>
    <col min="256" max="256" width="7.5703125" style="157" customWidth="1"/>
    <col min="257" max="258" width="17.85546875" style="157" customWidth="1"/>
    <col min="259" max="259" width="19.28515625" style="157" customWidth="1"/>
    <col min="260" max="260" width="21.42578125" style="157" customWidth="1"/>
    <col min="261" max="261" width="19" style="157" customWidth="1"/>
    <col min="262" max="262" width="16" style="157" bestFit="1" customWidth="1"/>
    <col min="263" max="263" width="13.7109375" style="157" bestFit="1" customWidth="1"/>
    <col min="264" max="509" width="10.28515625" style="157"/>
    <col min="510" max="510" width="44.85546875" style="157" customWidth="1"/>
    <col min="511" max="511" width="7.85546875" style="157" customWidth="1"/>
    <col min="512" max="512" width="7.5703125" style="157" customWidth="1"/>
    <col min="513" max="514" width="17.85546875" style="157" customWidth="1"/>
    <col min="515" max="515" width="19.28515625" style="157" customWidth="1"/>
    <col min="516" max="516" width="21.42578125" style="157" customWidth="1"/>
    <col min="517" max="517" width="19" style="157" customWidth="1"/>
    <col min="518" max="518" width="16" style="157" bestFit="1" customWidth="1"/>
    <col min="519" max="519" width="13.7109375" style="157" bestFit="1" customWidth="1"/>
    <col min="520" max="765" width="10.28515625" style="157"/>
    <col min="766" max="766" width="44.85546875" style="157" customWidth="1"/>
    <col min="767" max="767" width="7.85546875" style="157" customWidth="1"/>
    <col min="768" max="768" width="7.5703125" style="157" customWidth="1"/>
    <col min="769" max="770" width="17.85546875" style="157" customWidth="1"/>
    <col min="771" max="771" width="19.28515625" style="157" customWidth="1"/>
    <col min="772" max="772" width="21.42578125" style="157" customWidth="1"/>
    <col min="773" max="773" width="19" style="157" customWidth="1"/>
    <col min="774" max="774" width="16" style="157" bestFit="1" customWidth="1"/>
    <col min="775" max="775" width="13.7109375" style="157" bestFit="1" customWidth="1"/>
    <col min="776" max="1021" width="10.28515625" style="157"/>
    <col min="1022" max="1022" width="44.85546875" style="157" customWidth="1"/>
    <col min="1023" max="1023" width="7.85546875" style="157" customWidth="1"/>
    <col min="1024" max="1024" width="7.5703125" style="157" customWidth="1"/>
    <col min="1025" max="1026" width="17.85546875" style="157" customWidth="1"/>
    <col min="1027" max="1027" width="19.28515625" style="157" customWidth="1"/>
    <col min="1028" max="1028" width="21.42578125" style="157" customWidth="1"/>
    <col min="1029" max="1029" width="19" style="157" customWidth="1"/>
    <col min="1030" max="1030" width="16" style="157" bestFit="1" customWidth="1"/>
    <col min="1031" max="1031" width="13.7109375" style="157" bestFit="1" customWidth="1"/>
    <col min="1032" max="1277" width="10.28515625" style="157"/>
    <col min="1278" max="1278" width="44.85546875" style="157" customWidth="1"/>
    <col min="1279" max="1279" width="7.85546875" style="157" customWidth="1"/>
    <col min="1280" max="1280" width="7.5703125" style="157" customWidth="1"/>
    <col min="1281" max="1282" width="17.85546875" style="157" customWidth="1"/>
    <col min="1283" max="1283" width="19.28515625" style="157" customWidth="1"/>
    <col min="1284" max="1284" width="21.42578125" style="157" customWidth="1"/>
    <col min="1285" max="1285" width="19" style="157" customWidth="1"/>
    <col min="1286" max="1286" width="16" style="157" bestFit="1" customWidth="1"/>
    <col min="1287" max="1287" width="13.7109375" style="157" bestFit="1" customWidth="1"/>
    <col min="1288" max="1533" width="10.28515625" style="157"/>
    <col min="1534" max="1534" width="44.85546875" style="157" customWidth="1"/>
    <col min="1535" max="1535" width="7.85546875" style="157" customWidth="1"/>
    <col min="1536" max="1536" width="7.5703125" style="157" customWidth="1"/>
    <col min="1537" max="1538" width="17.85546875" style="157" customWidth="1"/>
    <col min="1539" max="1539" width="19.28515625" style="157" customWidth="1"/>
    <col min="1540" max="1540" width="21.42578125" style="157" customWidth="1"/>
    <col min="1541" max="1541" width="19" style="157" customWidth="1"/>
    <col min="1542" max="1542" width="16" style="157" bestFit="1" customWidth="1"/>
    <col min="1543" max="1543" width="13.7109375" style="157" bestFit="1" customWidth="1"/>
    <col min="1544" max="1789" width="10.28515625" style="157"/>
    <col min="1790" max="1790" width="44.85546875" style="157" customWidth="1"/>
    <col min="1791" max="1791" width="7.85546875" style="157" customWidth="1"/>
    <col min="1792" max="1792" width="7.5703125" style="157" customWidth="1"/>
    <col min="1793" max="1794" width="17.85546875" style="157" customWidth="1"/>
    <col min="1795" max="1795" width="19.28515625" style="157" customWidth="1"/>
    <col min="1796" max="1796" width="21.42578125" style="157" customWidth="1"/>
    <col min="1797" max="1797" width="19" style="157" customWidth="1"/>
    <col min="1798" max="1798" width="16" style="157" bestFit="1" customWidth="1"/>
    <col min="1799" max="1799" width="13.7109375" style="157" bestFit="1" customWidth="1"/>
    <col min="1800" max="2045" width="10.28515625" style="157"/>
    <col min="2046" max="2046" width="44.85546875" style="157" customWidth="1"/>
    <col min="2047" max="2047" width="7.85546875" style="157" customWidth="1"/>
    <col min="2048" max="2048" width="7.5703125" style="157" customWidth="1"/>
    <col min="2049" max="2050" width="17.85546875" style="157" customWidth="1"/>
    <col min="2051" max="2051" width="19.28515625" style="157" customWidth="1"/>
    <col min="2052" max="2052" width="21.42578125" style="157" customWidth="1"/>
    <col min="2053" max="2053" width="19" style="157" customWidth="1"/>
    <col min="2054" max="2054" width="16" style="157" bestFit="1" customWidth="1"/>
    <col min="2055" max="2055" width="13.7109375" style="157" bestFit="1" customWidth="1"/>
    <col min="2056" max="2301" width="10.28515625" style="157"/>
    <col min="2302" max="2302" width="44.85546875" style="157" customWidth="1"/>
    <col min="2303" max="2303" width="7.85546875" style="157" customWidth="1"/>
    <col min="2304" max="2304" width="7.5703125" style="157" customWidth="1"/>
    <col min="2305" max="2306" width="17.85546875" style="157" customWidth="1"/>
    <col min="2307" max="2307" width="19.28515625" style="157" customWidth="1"/>
    <col min="2308" max="2308" width="21.42578125" style="157" customWidth="1"/>
    <col min="2309" max="2309" width="19" style="157" customWidth="1"/>
    <col min="2310" max="2310" width="16" style="157" bestFit="1" customWidth="1"/>
    <col min="2311" max="2311" width="13.7109375" style="157" bestFit="1" customWidth="1"/>
    <col min="2312" max="2557" width="10.28515625" style="157"/>
    <col min="2558" max="2558" width="44.85546875" style="157" customWidth="1"/>
    <col min="2559" max="2559" width="7.85546875" style="157" customWidth="1"/>
    <col min="2560" max="2560" width="7.5703125" style="157" customWidth="1"/>
    <col min="2561" max="2562" width="17.85546875" style="157" customWidth="1"/>
    <col min="2563" max="2563" width="19.28515625" style="157" customWidth="1"/>
    <col min="2564" max="2564" width="21.42578125" style="157" customWidth="1"/>
    <col min="2565" max="2565" width="19" style="157" customWidth="1"/>
    <col min="2566" max="2566" width="16" style="157" bestFit="1" customWidth="1"/>
    <col min="2567" max="2567" width="13.7109375" style="157" bestFit="1" customWidth="1"/>
    <col min="2568" max="2813" width="10.28515625" style="157"/>
    <col min="2814" max="2814" width="44.85546875" style="157" customWidth="1"/>
    <col min="2815" max="2815" width="7.85546875" style="157" customWidth="1"/>
    <col min="2816" max="2816" width="7.5703125" style="157" customWidth="1"/>
    <col min="2817" max="2818" width="17.85546875" style="157" customWidth="1"/>
    <col min="2819" max="2819" width="19.28515625" style="157" customWidth="1"/>
    <col min="2820" max="2820" width="21.42578125" style="157" customWidth="1"/>
    <col min="2821" max="2821" width="19" style="157" customWidth="1"/>
    <col min="2822" max="2822" width="16" style="157" bestFit="1" customWidth="1"/>
    <col min="2823" max="2823" width="13.7109375" style="157" bestFit="1" customWidth="1"/>
    <col min="2824" max="3069" width="10.28515625" style="157"/>
    <col min="3070" max="3070" width="44.85546875" style="157" customWidth="1"/>
    <col min="3071" max="3071" width="7.85546875" style="157" customWidth="1"/>
    <col min="3072" max="3072" width="7.5703125" style="157" customWidth="1"/>
    <col min="3073" max="3074" width="17.85546875" style="157" customWidth="1"/>
    <col min="3075" max="3075" width="19.28515625" style="157" customWidth="1"/>
    <col min="3076" max="3076" width="21.42578125" style="157" customWidth="1"/>
    <col min="3077" max="3077" width="19" style="157" customWidth="1"/>
    <col min="3078" max="3078" width="16" style="157" bestFit="1" customWidth="1"/>
    <col min="3079" max="3079" width="13.7109375" style="157" bestFit="1" customWidth="1"/>
    <col min="3080" max="3325" width="10.28515625" style="157"/>
    <col min="3326" max="3326" width="44.85546875" style="157" customWidth="1"/>
    <col min="3327" max="3327" width="7.85546875" style="157" customWidth="1"/>
    <col min="3328" max="3328" width="7.5703125" style="157" customWidth="1"/>
    <col min="3329" max="3330" width="17.85546875" style="157" customWidth="1"/>
    <col min="3331" max="3331" width="19.28515625" style="157" customWidth="1"/>
    <col min="3332" max="3332" width="21.42578125" style="157" customWidth="1"/>
    <col min="3333" max="3333" width="19" style="157" customWidth="1"/>
    <col min="3334" max="3334" width="16" style="157" bestFit="1" customWidth="1"/>
    <col min="3335" max="3335" width="13.7109375" style="157" bestFit="1" customWidth="1"/>
    <col min="3336" max="3581" width="10.28515625" style="157"/>
    <col min="3582" max="3582" width="44.85546875" style="157" customWidth="1"/>
    <col min="3583" max="3583" width="7.85546875" style="157" customWidth="1"/>
    <col min="3584" max="3584" width="7.5703125" style="157" customWidth="1"/>
    <col min="3585" max="3586" width="17.85546875" style="157" customWidth="1"/>
    <col min="3587" max="3587" width="19.28515625" style="157" customWidth="1"/>
    <col min="3588" max="3588" width="21.42578125" style="157" customWidth="1"/>
    <col min="3589" max="3589" width="19" style="157" customWidth="1"/>
    <col min="3590" max="3590" width="16" style="157" bestFit="1" customWidth="1"/>
    <col min="3591" max="3591" width="13.7109375" style="157" bestFit="1" customWidth="1"/>
    <col min="3592" max="3837" width="10.28515625" style="157"/>
    <col min="3838" max="3838" width="44.85546875" style="157" customWidth="1"/>
    <col min="3839" max="3839" width="7.85546875" style="157" customWidth="1"/>
    <col min="3840" max="3840" width="7.5703125" style="157" customWidth="1"/>
    <col min="3841" max="3842" width="17.85546875" style="157" customWidth="1"/>
    <col min="3843" max="3843" width="19.28515625" style="157" customWidth="1"/>
    <col min="3844" max="3844" width="21.42578125" style="157" customWidth="1"/>
    <col min="3845" max="3845" width="19" style="157" customWidth="1"/>
    <col min="3846" max="3846" width="16" style="157" bestFit="1" customWidth="1"/>
    <col min="3847" max="3847" width="13.7109375" style="157" bestFit="1" customWidth="1"/>
    <col min="3848" max="4093" width="10.28515625" style="157"/>
    <col min="4094" max="4094" width="44.85546875" style="157" customWidth="1"/>
    <col min="4095" max="4095" width="7.85546875" style="157" customWidth="1"/>
    <col min="4096" max="4096" width="7.5703125" style="157" customWidth="1"/>
    <col min="4097" max="4098" width="17.85546875" style="157" customWidth="1"/>
    <col min="4099" max="4099" width="19.28515625" style="157" customWidth="1"/>
    <col min="4100" max="4100" width="21.42578125" style="157" customWidth="1"/>
    <col min="4101" max="4101" width="19" style="157" customWidth="1"/>
    <col min="4102" max="4102" width="16" style="157" bestFit="1" customWidth="1"/>
    <col min="4103" max="4103" width="13.7109375" style="157" bestFit="1" customWidth="1"/>
    <col min="4104" max="4349" width="10.28515625" style="157"/>
    <col min="4350" max="4350" width="44.85546875" style="157" customWidth="1"/>
    <col min="4351" max="4351" width="7.85546875" style="157" customWidth="1"/>
    <col min="4352" max="4352" width="7.5703125" style="157" customWidth="1"/>
    <col min="4353" max="4354" width="17.85546875" style="157" customWidth="1"/>
    <col min="4355" max="4355" width="19.28515625" style="157" customWidth="1"/>
    <col min="4356" max="4356" width="21.42578125" style="157" customWidth="1"/>
    <col min="4357" max="4357" width="19" style="157" customWidth="1"/>
    <col min="4358" max="4358" width="16" style="157" bestFit="1" customWidth="1"/>
    <col min="4359" max="4359" width="13.7109375" style="157" bestFit="1" customWidth="1"/>
    <col min="4360" max="4605" width="10.28515625" style="157"/>
    <col min="4606" max="4606" width="44.85546875" style="157" customWidth="1"/>
    <col min="4607" max="4607" width="7.85546875" style="157" customWidth="1"/>
    <col min="4608" max="4608" width="7.5703125" style="157" customWidth="1"/>
    <col min="4609" max="4610" width="17.85546875" style="157" customWidth="1"/>
    <col min="4611" max="4611" width="19.28515625" style="157" customWidth="1"/>
    <col min="4612" max="4612" width="21.42578125" style="157" customWidth="1"/>
    <col min="4613" max="4613" width="19" style="157" customWidth="1"/>
    <col min="4614" max="4614" width="16" style="157" bestFit="1" customWidth="1"/>
    <col min="4615" max="4615" width="13.7109375" style="157" bestFit="1" customWidth="1"/>
    <col min="4616" max="4861" width="10.28515625" style="157"/>
    <col min="4862" max="4862" width="44.85546875" style="157" customWidth="1"/>
    <col min="4863" max="4863" width="7.85546875" style="157" customWidth="1"/>
    <col min="4864" max="4864" width="7.5703125" style="157" customWidth="1"/>
    <col min="4865" max="4866" width="17.85546875" style="157" customWidth="1"/>
    <col min="4867" max="4867" width="19.28515625" style="157" customWidth="1"/>
    <col min="4868" max="4868" width="21.42578125" style="157" customWidth="1"/>
    <col min="4869" max="4869" width="19" style="157" customWidth="1"/>
    <col min="4870" max="4870" width="16" style="157" bestFit="1" customWidth="1"/>
    <col min="4871" max="4871" width="13.7109375" style="157" bestFit="1" customWidth="1"/>
    <col min="4872" max="5117" width="10.28515625" style="157"/>
    <col min="5118" max="5118" width="44.85546875" style="157" customWidth="1"/>
    <col min="5119" max="5119" width="7.85546875" style="157" customWidth="1"/>
    <col min="5120" max="5120" width="7.5703125" style="157" customWidth="1"/>
    <col min="5121" max="5122" width="17.85546875" style="157" customWidth="1"/>
    <col min="5123" max="5123" width="19.28515625" style="157" customWidth="1"/>
    <col min="5124" max="5124" width="21.42578125" style="157" customWidth="1"/>
    <col min="5125" max="5125" width="19" style="157" customWidth="1"/>
    <col min="5126" max="5126" width="16" style="157" bestFit="1" customWidth="1"/>
    <col min="5127" max="5127" width="13.7109375" style="157" bestFit="1" customWidth="1"/>
    <col min="5128" max="5373" width="10.28515625" style="157"/>
    <col min="5374" max="5374" width="44.85546875" style="157" customWidth="1"/>
    <col min="5375" max="5375" width="7.85546875" style="157" customWidth="1"/>
    <col min="5376" max="5376" width="7.5703125" style="157" customWidth="1"/>
    <col min="5377" max="5378" width="17.85546875" style="157" customWidth="1"/>
    <col min="5379" max="5379" width="19.28515625" style="157" customWidth="1"/>
    <col min="5380" max="5380" width="21.42578125" style="157" customWidth="1"/>
    <col min="5381" max="5381" width="19" style="157" customWidth="1"/>
    <col min="5382" max="5382" width="16" style="157" bestFit="1" customWidth="1"/>
    <col min="5383" max="5383" width="13.7109375" style="157" bestFit="1" customWidth="1"/>
    <col min="5384" max="5629" width="10.28515625" style="157"/>
    <col min="5630" max="5630" width="44.85546875" style="157" customWidth="1"/>
    <col min="5631" max="5631" width="7.85546875" style="157" customWidth="1"/>
    <col min="5632" max="5632" width="7.5703125" style="157" customWidth="1"/>
    <col min="5633" max="5634" width="17.85546875" style="157" customWidth="1"/>
    <col min="5635" max="5635" width="19.28515625" style="157" customWidth="1"/>
    <col min="5636" max="5636" width="21.42578125" style="157" customWidth="1"/>
    <col min="5637" max="5637" width="19" style="157" customWidth="1"/>
    <col min="5638" max="5638" width="16" style="157" bestFit="1" customWidth="1"/>
    <col min="5639" max="5639" width="13.7109375" style="157" bestFit="1" customWidth="1"/>
    <col min="5640" max="5885" width="10.28515625" style="157"/>
    <col min="5886" max="5886" width="44.85546875" style="157" customWidth="1"/>
    <col min="5887" max="5887" width="7.85546875" style="157" customWidth="1"/>
    <col min="5888" max="5888" width="7.5703125" style="157" customWidth="1"/>
    <col min="5889" max="5890" width="17.85546875" style="157" customWidth="1"/>
    <col min="5891" max="5891" width="19.28515625" style="157" customWidth="1"/>
    <col min="5892" max="5892" width="21.42578125" style="157" customWidth="1"/>
    <col min="5893" max="5893" width="19" style="157" customWidth="1"/>
    <col min="5894" max="5894" width="16" style="157" bestFit="1" customWidth="1"/>
    <col min="5895" max="5895" width="13.7109375" style="157" bestFit="1" customWidth="1"/>
    <col min="5896" max="6141" width="10.28515625" style="157"/>
    <col min="6142" max="6142" width="44.85546875" style="157" customWidth="1"/>
    <col min="6143" max="6143" width="7.85546875" style="157" customWidth="1"/>
    <col min="6144" max="6144" width="7.5703125" style="157" customWidth="1"/>
    <col min="6145" max="6146" width="17.85546875" style="157" customWidth="1"/>
    <col min="6147" max="6147" width="19.28515625" style="157" customWidth="1"/>
    <col min="6148" max="6148" width="21.42578125" style="157" customWidth="1"/>
    <col min="6149" max="6149" width="19" style="157" customWidth="1"/>
    <col min="6150" max="6150" width="16" style="157" bestFit="1" customWidth="1"/>
    <col min="6151" max="6151" width="13.7109375" style="157" bestFit="1" customWidth="1"/>
    <col min="6152" max="6397" width="10.28515625" style="157"/>
    <col min="6398" max="6398" width="44.85546875" style="157" customWidth="1"/>
    <col min="6399" max="6399" width="7.85546875" style="157" customWidth="1"/>
    <col min="6400" max="6400" width="7.5703125" style="157" customWidth="1"/>
    <col min="6401" max="6402" width="17.85546875" style="157" customWidth="1"/>
    <col min="6403" max="6403" width="19.28515625" style="157" customWidth="1"/>
    <col min="6404" max="6404" width="21.42578125" style="157" customWidth="1"/>
    <col min="6405" max="6405" width="19" style="157" customWidth="1"/>
    <col min="6406" max="6406" width="16" style="157" bestFit="1" customWidth="1"/>
    <col min="6407" max="6407" width="13.7109375" style="157" bestFit="1" customWidth="1"/>
    <col min="6408" max="6653" width="10.28515625" style="157"/>
    <col min="6654" max="6654" width="44.85546875" style="157" customWidth="1"/>
    <col min="6655" max="6655" width="7.85546875" style="157" customWidth="1"/>
    <col min="6656" max="6656" width="7.5703125" style="157" customWidth="1"/>
    <col min="6657" max="6658" width="17.85546875" style="157" customWidth="1"/>
    <col min="6659" max="6659" width="19.28515625" style="157" customWidth="1"/>
    <col min="6660" max="6660" width="21.42578125" style="157" customWidth="1"/>
    <col min="6661" max="6661" width="19" style="157" customWidth="1"/>
    <col min="6662" max="6662" width="16" style="157" bestFit="1" customWidth="1"/>
    <col min="6663" max="6663" width="13.7109375" style="157" bestFit="1" customWidth="1"/>
    <col min="6664" max="6909" width="10.28515625" style="157"/>
    <col min="6910" max="6910" width="44.85546875" style="157" customWidth="1"/>
    <col min="6911" max="6911" width="7.85546875" style="157" customWidth="1"/>
    <col min="6912" max="6912" width="7.5703125" style="157" customWidth="1"/>
    <col min="6913" max="6914" width="17.85546875" style="157" customWidth="1"/>
    <col min="6915" max="6915" width="19.28515625" style="157" customWidth="1"/>
    <col min="6916" max="6916" width="21.42578125" style="157" customWidth="1"/>
    <col min="6917" max="6917" width="19" style="157" customWidth="1"/>
    <col min="6918" max="6918" width="16" style="157" bestFit="1" customWidth="1"/>
    <col min="6919" max="6919" width="13.7109375" style="157" bestFit="1" customWidth="1"/>
    <col min="6920" max="7165" width="10.28515625" style="157"/>
    <col min="7166" max="7166" width="44.85546875" style="157" customWidth="1"/>
    <col min="7167" max="7167" width="7.85546875" style="157" customWidth="1"/>
    <col min="7168" max="7168" width="7.5703125" style="157" customWidth="1"/>
    <col min="7169" max="7170" width="17.85546875" style="157" customWidth="1"/>
    <col min="7171" max="7171" width="19.28515625" style="157" customWidth="1"/>
    <col min="7172" max="7172" width="21.42578125" style="157" customWidth="1"/>
    <col min="7173" max="7173" width="19" style="157" customWidth="1"/>
    <col min="7174" max="7174" width="16" style="157" bestFit="1" customWidth="1"/>
    <col min="7175" max="7175" width="13.7109375" style="157" bestFit="1" customWidth="1"/>
    <col min="7176" max="7421" width="10.28515625" style="157"/>
    <col min="7422" max="7422" width="44.85546875" style="157" customWidth="1"/>
    <col min="7423" max="7423" width="7.85546875" style="157" customWidth="1"/>
    <col min="7424" max="7424" width="7.5703125" style="157" customWidth="1"/>
    <col min="7425" max="7426" width="17.85546875" style="157" customWidth="1"/>
    <col min="7427" max="7427" width="19.28515625" style="157" customWidth="1"/>
    <col min="7428" max="7428" width="21.42578125" style="157" customWidth="1"/>
    <col min="7429" max="7429" width="19" style="157" customWidth="1"/>
    <col min="7430" max="7430" width="16" style="157" bestFit="1" customWidth="1"/>
    <col min="7431" max="7431" width="13.7109375" style="157" bestFit="1" customWidth="1"/>
    <col min="7432" max="7677" width="10.28515625" style="157"/>
    <col min="7678" max="7678" width="44.85546875" style="157" customWidth="1"/>
    <col min="7679" max="7679" width="7.85546875" style="157" customWidth="1"/>
    <col min="7680" max="7680" width="7.5703125" style="157" customWidth="1"/>
    <col min="7681" max="7682" width="17.85546875" style="157" customWidth="1"/>
    <col min="7683" max="7683" width="19.28515625" style="157" customWidth="1"/>
    <col min="7684" max="7684" width="21.42578125" style="157" customWidth="1"/>
    <col min="7685" max="7685" width="19" style="157" customWidth="1"/>
    <col min="7686" max="7686" width="16" style="157" bestFit="1" customWidth="1"/>
    <col min="7687" max="7687" width="13.7109375" style="157" bestFit="1" customWidth="1"/>
    <col min="7688" max="7933" width="10.28515625" style="157"/>
    <col min="7934" max="7934" width="44.85546875" style="157" customWidth="1"/>
    <col min="7935" max="7935" width="7.85546875" style="157" customWidth="1"/>
    <col min="7936" max="7936" width="7.5703125" style="157" customWidth="1"/>
    <col min="7937" max="7938" width="17.85546875" style="157" customWidth="1"/>
    <col min="7939" max="7939" width="19.28515625" style="157" customWidth="1"/>
    <col min="7940" max="7940" width="21.42578125" style="157" customWidth="1"/>
    <col min="7941" max="7941" width="19" style="157" customWidth="1"/>
    <col min="7942" max="7942" width="16" style="157" bestFit="1" customWidth="1"/>
    <col min="7943" max="7943" width="13.7109375" style="157" bestFit="1" customWidth="1"/>
    <col min="7944" max="8189" width="10.28515625" style="157"/>
    <col min="8190" max="8190" width="44.85546875" style="157" customWidth="1"/>
    <col min="8191" max="8191" width="7.85546875" style="157" customWidth="1"/>
    <col min="8192" max="8192" width="7.5703125" style="157" customWidth="1"/>
    <col min="8193" max="8194" width="17.85546875" style="157" customWidth="1"/>
    <col min="8195" max="8195" width="19.28515625" style="157" customWidth="1"/>
    <col min="8196" max="8196" width="21.42578125" style="157" customWidth="1"/>
    <col min="8197" max="8197" width="19" style="157" customWidth="1"/>
    <col min="8198" max="8198" width="16" style="157" bestFit="1" customWidth="1"/>
    <col min="8199" max="8199" width="13.7109375" style="157" bestFit="1" customWidth="1"/>
    <col min="8200" max="8445" width="10.28515625" style="157"/>
    <col min="8446" max="8446" width="44.85546875" style="157" customWidth="1"/>
    <col min="8447" max="8447" width="7.85546875" style="157" customWidth="1"/>
    <col min="8448" max="8448" width="7.5703125" style="157" customWidth="1"/>
    <col min="8449" max="8450" width="17.85546875" style="157" customWidth="1"/>
    <col min="8451" max="8451" width="19.28515625" style="157" customWidth="1"/>
    <col min="8452" max="8452" width="21.42578125" style="157" customWidth="1"/>
    <col min="8453" max="8453" width="19" style="157" customWidth="1"/>
    <col min="8454" max="8454" width="16" style="157" bestFit="1" customWidth="1"/>
    <col min="8455" max="8455" width="13.7109375" style="157" bestFit="1" customWidth="1"/>
    <col min="8456" max="8701" width="10.28515625" style="157"/>
    <col min="8702" max="8702" width="44.85546875" style="157" customWidth="1"/>
    <col min="8703" max="8703" width="7.85546875" style="157" customWidth="1"/>
    <col min="8704" max="8704" width="7.5703125" style="157" customWidth="1"/>
    <col min="8705" max="8706" width="17.85546875" style="157" customWidth="1"/>
    <col min="8707" max="8707" width="19.28515625" style="157" customWidth="1"/>
    <col min="8708" max="8708" width="21.42578125" style="157" customWidth="1"/>
    <col min="8709" max="8709" width="19" style="157" customWidth="1"/>
    <col min="8710" max="8710" width="16" style="157" bestFit="1" customWidth="1"/>
    <col min="8711" max="8711" width="13.7109375" style="157" bestFit="1" customWidth="1"/>
    <col min="8712" max="8957" width="10.28515625" style="157"/>
    <col min="8958" max="8958" width="44.85546875" style="157" customWidth="1"/>
    <col min="8959" max="8959" width="7.85546875" style="157" customWidth="1"/>
    <col min="8960" max="8960" width="7.5703125" style="157" customWidth="1"/>
    <col min="8961" max="8962" width="17.85546875" style="157" customWidth="1"/>
    <col min="8963" max="8963" width="19.28515625" style="157" customWidth="1"/>
    <col min="8964" max="8964" width="21.42578125" style="157" customWidth="1"/>
    <col min="8965" max="8965" width="19" style="157" customWidth="1"/>
    <col min="8966" max="8966" width="16" style="157" bestFit="1" customWidth="1"/>
    <col min="8967" max="8967" width="13.7109375" style="157" bestFit="1" customWidth="1"/>
    <col min="8968" max="9213" width="10.28515625" style="157"/>
    <col min="9214" max="9214" width="44.85546875" style="157" customWidth="1"/>
    <col min="9215" max="9215" width="7.85546875" style="157" customWidth="1"/>
    <col min="9216" max="9216" width="7.5703125" style="157" customWidth="1"/>
    <col min="9217" max="9218" width="17.85546875" style="157" customWidth="1"/>
    <col min="9219" max="9219" width="19.28515625" style="157" customWidth="1"/>
    <col min="9220" max="9220" width="21.42578125" style="157" customWidth="1"/>
    <col min="9221" max="9221" width="19" style="157" customWidth="1"/>
    <col min="9222" max="9222" width="16" style="157" bestFit="1" customWidth="1"/>
    <col min="9223" max="9223" width="13.7109375" style="157" bestFit="1" customWidth="1"/>
    <col min="9224" max="9469" width="10.28515625" style="157"/>
    <col min="9470" max="9470" width="44.85546875" style="157" customWidth="1"/>
    <col min="9471" max="9471" width="7.85546875" style="157" customWidth="1"/>
    <col min="9472" max="9472" width="7.5703125" style="157" customWidth="1"/>
    <col min="9473" max="9474" width="17.85546875" style="157" customWidth="1"/>
    <col min="9475" max="9475" width="19.28515625" style="157" customWidth="1"/>
    <col min="9476" max="9476" width="21.42578125" style="157" customWidth="1"/>
    <col min="9477" max="9477" width="19" style="157" customWidth="1"/>
    <col min="9478" max="9478" width="16" style="157" bestFit="1" customWidth="1"/>
    <col min="9479" max="9479" width="13.7109375" style="157" bestFit="1" customWidth="1"/>
    <col min="9480" max="9725" width="10.28515625" style="157"/>
    <col min="9726" max="9726" width="44.85546875" style="157" customWidth="1"/>
    <col min="9727" max="9727" width="7.85546875" style="157" customWidth="1"/>
    <col min="9728" max="9728" width="7.5703125" style="157" customWidth="1"/>
    <col min="9729" max="9730" width="17.85546875" style="157" customWidth="1"/>
    <col min="9731" max="9731" width="19.28515625" style="157" customWidth="1"/>
    <col min="9732" max="9732" width="21.42578125" style="157" customWidth="1"/>
    <col min="9733" max="9733" width="19" style="157" customWidth="1"/>
    <col min="9734" max="9734" width="16" style="157" bestFit="1" customWidth="1"/>
    <col min="9735" max="9735" width="13.7109375" style="157" bestFit="1" customWidth="1"/>
    <col min="9736" max="9981" width="10.28515625" style="157"/>
    <col min="9982" max="9982" width="44.85546875" style="157" customWidth="1"/>
    <col min="9983" max="9983" width="7.85546875" style="157" customWidth="1"/>
    <col min="9984" max="9984" width="7.5703125" style="157" customWidth="1"/>
    <col min="9985" max="9986" width="17.85546875" style="157" customWidth="1"/>
    <col min="9987" max="9987" width="19.28515625" style="157" customWidth="1"/>
    <col min="9988" max="9988" width="21.42578125" style="157" customWidth="1"/>
    <col min="9989" max="9989" width="19" style="157" customWidth="1"/>
    <col min="9990" max="9990" width="16" style="157" bestFit="1" customWidth="1"/>
    <col min="9991" max="9991" width="13.7109375" style="157" bestFit="1" customWidth="1"/>
    <col min="9992" max="10237" width="10.28515625" style="157"/>
    <col min="10238" max="10238" width="44.85546875" style="157" customWidth="1"/>
    <col min="10239" max="10239" width="7.85546875" style="157" customWidth="1"/>
    <col min="10240" max="10240" width="7.5703125" style="157" customWidth="1"/>
    <col min="10241" max="10242" width="17.85546875" style="157" customWidth="1"/>
    <col min="10243" max="10243" width="19.28515625" style="157" customWidth="1"/>
    <col min="10244" max="10244" width="21.42578125" style="157" customWidth="1"/>
    <col min="10245" max="10245" width="19" style="157" customWidth="1"/>
    <col min="10246" max="10246" width="16" style="157" bestFit="1" customWidth="1"/>
    <col min="10247" max="10247" width="13.7109375" style="157" bestFit="1" customWidth="1"/>
    <col min="10248" max="10493" width="10.28515625" style="157"/>
    <col min="10494" max="10494" width="44.85546875" style="157" customWidth="1"/>
    <col min="10495" max="10495" width="7.85546875" style="157" customWidth="1"/>
    <col min="10496" max="10496" width="7.5703125" style="157" customWidth="1"/>
    <col min="10497" max="10498" width="17.85546875" style="157" customWidth="1"/>
    <col min="10499" max="10499" width="19.28515625" style="157" customWidth="1"/>
    <col min="10500" max="10500" width="21.42578125" style="157" customWidth="1"/>
    <col min="10501" max="10501" width="19" style="157" customWidth="1"/>
    <col min="10502" max="10502" width="16" style="157" bestFit="1" customWidth="1"/>
    <col min="10503" max="10503" width="13.7109375" style="157" bestFit="1" customWidth="1"/>
    <col min="10504" max="10749" width="10.28515625" style="157"/>
    <col min="10750" max="10750" width="44.85546875" style="157" customWidth="1"/>
    <col min="10751" max="10751" width="7.85546875" style="157" customWidth="1"/>
    <col min="10752" max="10752" width="7.5703125" style="157" customWidth="1"/>
    <col min="10753" max="10754" width="17.85546875" style="157" customWidth="1"/>
    <col min="10755" max="10755" width="19.28515625" style="157" customWidth="1"/>
    <col min="10756" max="10756" width="21.42578125" style="157" customWidth="1"/>
    <col min="10757" max="10757" width="19" style="157" customWidth="1"/>
    <col min="10758" max="10758" width="16" style="157" bestFit="1" customWidth="1"/>
    <col min="10759" max="10759" width="13.7109375" style="157" bestFit="1" customWidth="1"/>
    <col min="10760" max="11005" width="10.28515625" style="157"/>
    <col min="11006" max="11006" width="44.85546875" style="157" customWidth="1"/>
    <col min="11007" max="11007" width="7.85546875" style="157" customWidth="1"/>
    <col min="11008" max="11008" width="7.5703125" style="157" customWidth="1"/>
    <col min="11009" max="11010" width="17.85546875" style="157" customWidth="1"/>
    <col min="11011" max="11011" width="19.28515625" style="157" customWidth="1"/>
    <col min="11012" max="11012" width="21.42578125" style="157" customWidth="1"/>
    <col min="11013" max="11013" width="19" style="157" customWidth="1"/>
    <col min="11014" max="11014" width="16" style="157" bestFit="1" customWidth="1"/>
    <col min="11015" max="11015" width="13.7109375" style="157" bestFit="1" customWidth="1"/>
    <col min="11016" max="11261" width="10.28515625" style="157"/>
    <col min="11262" max="11262" width="44.85546875" style="157" customWidth="1"/>
    <col min="11263" max="11263" width="7.85546875" style="157" customWidth="1"/>
    <col min="11264" max="11264" width="7.5703125" style="157" customWidth="1"/>
    <col min="11265" max="11266" width="17.85546875" style="157" customWidth="1"/>
    <col min="11267" max="11267" width="19.28515625" style="157" customWidth="1"/>
    <col min="11268" max="11268" width="21.42578125" style="157" customWidth="1"/>
    <col min="11269" max="11269" width="19" style="157" customWidth="1"/>
    <col min="11270" max="11270" width="16" style="157" bestFit="1" customWidth="1"/>
    <col min="11271" max="11271" width="13.7109375" style="157" bestFit="1" customWidth="1"/>
    <col min="11272" max="11517" width="10.28515625" style="157"/>
    <col min="11518" max="11518" width="44.85546875" style="157" customWidth="1"/>
    <col min="11519" max="11519" width="7.85546875" style="157" customWidth="1"/>
    <col min="11520" max="11520" width="7.5703125" style="157" customWidth="1"/>
    <col min="11521" max="11522" width="17.85546875" style="157" customWidth="1"/>
    <col min="11523" max="11523" width="19.28515625" style="157" customWidth="1"/>
    <col min="11524" max="11524" width="21.42578125" style="157" customWidth="1"/>
    <col min="11525" max="11525" width="19" style="157" customWidth="1"/>
    <col min="11526" max="11526" width="16" style="157" bestFit="1" customWidth="1"/>
    <col min="11527" max="11527" width="13.7109375" style="157" bestFit="1" customWidth="1"/>
    <col min="11528" max="11773" width="10.28515625" style="157"/>
    <col min="11774" max="11774" width="44.85546875" style="157" customWidth="1"/>
    <col min="11775" max="11775" width="7.85546875" style="157" customWidth="1"/>
    <col min="11776" max="11776" width="7.5703125" style="157" customWidth="1"/>
    <col min="11777" max="11778" width="17.85546875" style="157" customWidth="1"/>
    <col min="11779" max="11779" width="19.28515625" style="157" customWidth="1"/>
    <col min="11780" max="11780" width="21.42578125" style="157" customWidth="1"/>
    <col min="11781" max="11781" width="19" style="157" customWidth="1"/>
    <col min="11782" max="11782" width="16" style="157" bestFit="1" customWidth="1"/>
    <col min="11783" max="11783" width="13.7109375" style="157" bestFit="1" customWidth="1"/>
    <col min="11784" max="12029" width="10.28515625" style="157"/>
    <col min="12030" max="12030" width="44.85546875" style="157" customWidth="1"/>
    <col min="12031" max="12031" width="7.85546875" style="157" customWidth="1"/>
    <col min="12032" max="12032" width="7.5703125" style="157" customWidth="1"/>
    <col min="12033" max="12034" width="17.85546875" style="157" customWidth="1"/>
    <col min="12035" max="12035" width="19.28515625" style="157" customWidth="1"/>
    <col min="12036" max="12036" width="21.42578125" style="157" customWidth="1"/>
    <col min="12037" max="12037" width="19" style="157" customWidth="1"/>
    <col min="12038" max="12038" width="16" style="157" bestFit="1" customWidth="1"/>
    <col min="12039" max="12039" width="13.7109375" style="157" bestFit="1" customWidth="1"/>
    <col min="12040" max="12285" width="10.28515625" style="157"/>
    <col min="12286" max="12286" width="44.85546875" style="157" customWidth="1"/>
    <col min="12287" max="12287" width="7.85546875" style="157" customWidth="1"/>
    <col min="12288" max="12288" width="7.5703125" style="157" customWidth="1"/>
    <col min="12289" max="12290" width="17.85546875" style="157" customWidth="1"/>
    <col min="12291" max="12291" width="19.28515625" style="157" customWidth="1"/>
    <col min="12292" max="12292" width="21.42578125" style="157" customWidth="1"/>
    <col min="12293" max="12293" width="19" style="157" customWidth="1"/>
    <col min="12294" max="12294" width="16" style="157" bestFit="1" customWidth="1"/>
    <col min="12295" max="12295" width="13.7109375" style="157" bestFit="1" customWidth="1"/>
    <col min="12296" max="12541" width="10.28515625" style="157"/>
    <col min="12542" max="12542" width="44.85546875" style="157" customWidth="1"/>
    <col min="12543" max="12543" width="7.85546875" style="157" customWidth="1"/>
    <col min="12544" max="12544" width="7.5703125" style="157" customWidth="1"/>
    <col min="12545" max="12546" width="17.85546875" style="157" customWidth="1"/>
    <col min="12547" max="12547" width="19.28515625" style="157" customWidth="1"/>
    <col min="12548" max="12548" width="21.42578125" style="157" customWidth="1"/>
    <col min="12549" max="12549" width="19" style="157" customWidth="1"/>
    <col min="12550" max="12550" width="16" style="157" bestFit="1" customWidth="1"/>
    <col min="12551" max="12551" width="13.7109375" style="157" bestFit="1" customWidth="1"/>
    <col min="12552" max="12797" width="10.28515625" style="157"/>
    <col min="12798" max="12798" width="44.85546875" style="157" customWidth="1"/>
    <col min="12799" max="12799" width="7.85546875" style="157" customWidth="1"/>
    <col min="12800" max="12800" width="7.5703125" style="157" customWidth="1"/>
    <col min="12801" max="12802" width="17.85546875" style="157" customWidth="1"/>
    <col min="12803" max="12803" width="19.28515625" style="157" customWidth="1"/>
    <col min="12804" max="12804" width="21.42578125" style="157" customWidth="1"/>
    <col min="12805" max="12805" width="19" style="157" customWidth="1"/>
    <col min="12806" max="12806" width="16" style="157" bestFit="1" customWidth="1"/>
    <col min="12807" max="12807" width="13.7109375" style="157" bestFit="1" customWidth="1"/>
    <col min="12808" max="13053" width="10.28515625" style="157"/>
    <col min="13054" max="13054" width="44.85546875" style="157" customWidth="1"/>
    <col min="13055" max="13055" width="7.85546875" style="157" customWidth="1"/>
    <col min="13056" max="13056" width="7.5703125" style="157" customWidth="1"/>
    <col min="13057" max="13058" width="17.85546875" style="157" customWidth="1"/>
    <col min="13059" max="13059" width="19.28515625" style="157" customWidth="1"/>
    <col min="13060" max="13060" width="21.42578125" style="157" customWidth="1"/>
    <col min="13061" max="13061" width="19" style="157" customWidth="1"/>
    <col min="13062" max="13062" width="16" style="157" bestFit="1" customWidth="1"/>
    <col min="13063" max="13063" width="13.7109375" style="157" bestFit="1" customWidth="1"/>
    <col min="13064" max="13309" width="10.28515625" style="157"/>
    <col min="13310" max="13310" width="44.85546875" style="157" customWidth="1"/>
    <col min="13311" max="13311" width="7.85546875" style="157" customWidth="1"/>
    <col min="13312" max="13312" width="7.5703125" style="157" customWidth="1"/>
    <col min="13313" max="13314" width="17.85546875" style="157" customWidth="1"/>
    <col min="13315" max="13315" width="19.28515625" style="157" customWidth="1"/>
    <col min="13316" max="13316" width="21.42578125" style="157" customWidth="1"/>
    <col min="13317" max="13317" width="19" style="157" customWidth="1"/>
    <col min="13318" max="13318" width="16" style="157" bestFit="1" customWidth="1"/>
    <col min="13319" max="13319" width="13.7109375" style="157" bestFit="1" customWidth="1"/>
    <col min="13320" max="13565" width="10.28515625" style="157"/>
    <col min="13566" max="13566" width="44.85546875" style="157" customWidth="1"/>
    <col min="13567" max="13567" width="7.85546875" style="157" customWidth="1"/>
    <col min="13568" max="13568" width="7.5703125" style="157" customWidth="1"/>
    <col min="13569" max="13570" width="17.85546875" style="157" customWidth="1"/>
    <col min="13571" max="13571" width="19.28515625" style="157" customWidth="1"/>
    <col min="13572" max="13572" width="21.42578125" style="157" customWidth="1"/>
    <col min="13573" max="13573" width="19" style="157" customWidth="1"/>
    <col min="13574" max="13574" width="16" style="157" bestFit="1" customWidth="1"/>
    <col min="13575" max="13575" width="13.7109375" style="157" bestFit="1" customWidth="1"/>
    <col min="13576" max="13821" width="10.28515625" style="157"/>
    <col min="13822" max="13822" width="44.85546875" style="157" customWidth="1"/>
    <col min="13823" max="13823" width="7.85546875" style="157" customWidth="1"/>
    <col min="13824" max="13824" width="7.5703125" style="157" customWidth="1"/>
    <col min="13825" max="13826" width="17.85546875" style="157" customWidth="1"/>
    <col min="13827" max="13827" width="19.28515625" style="157" customWidth="1"/>
    <col min="13828" max="13828" width="21.42578125" style="157" customWidth="1"/>
    <col min="13829" max="13829" width="19" style="157" customWidth="1"/>
    <col min="13830" max="13830" width="16" style="157" bestFit="1" customWidth="1"/>
    <col min="13831" max="13831" width="13.7109375" style="157" bestFit="1" customWidth="1"/>
    <col min="13832" max="14077" width="10.28515625" style="157"/>
    <col min="14078" max="14078" width="44.85546875" style="157" customWidth="1"/>
    <col min="14079" max="14079" width="7.85546875" style="157" customWidth="1"/>
    <col min="14080" max="14080" width="7.5703125" style="157" customWidth="1"/>
    <col min="14081" max="14082" width="17.85546875" style="157" customWidth="1"/>
    <col min="14083" max="14083" width="19.28515625" style="157" customWidth="1"/>
    <col min="14084" max="14084" width="21.42578125" style="157" customWidth="1"/>
    <col min="14085" max="14085" width="19" style="157" customWidth="1"/>
    <col min="14086" max="14086" width="16" style="157" bestFit="1" customWidth="1"/>
    <col min="14087" max="14087" width="13.7109375" style="157" bestFit="1" customWidth="1"/>
    <col min="14088" max="14333" width="10.28515625" style="157"/>
    <col min="14334" max="14334" width="44.85546875" style="157" customWidth="1"/>
    <col min="14335" max="14335" width="7.85546875" style="157" customWidth="1"/>
    <col min="14336" max="14336" width="7.5703125" style="157" customWidth="1"/>
    <col min="14337" max="14338" width="17.85546875" style="157" customWidth="1"/>
    <col min="14339" max="14339" width="19.28515625" style="157" customWidth="1"/>
    <col min="14340" max="14340" width="21.42578125" style="157" customWidth="1"/>
    <col min="14341" max="14341" width="19" style="157" customWidth="1"/>
    <col min="14342" max="14342" width="16" style="157" bestFit="1" customWidth="1"/>
    <col min="14343" max="14343" width="13.7109375" style="157" bestFit="1" customWidth="1"/>
    <col min="14344" max="14589" width="10.28515625" style="157"/>
    <col min="14590" max="14590" width="44.85546875" style="157" customWidth="1"/>
    <col min="14591" max="14591" width="7.85546875" style="157" customWidth="1"/>
    <col min="14592" max="14592" width="7.5703125" style="157" customWidth="1"/>
    <col min="14593" max="14594" width="17.85546875" style="157" customWidth="1"/>
    <col min="14595" max="14595" width="19.28515625" style="157" customWidth="1"/>
    <col min="14596" max="14596" width="21.42578125" style="157" customWidth="1"/>
    <col min="14597" max="14597" width="19" style="157" customWidth="1"/>
    <col min="14598" max="14598" width="16" style="157" bestFit="1" customWidth="1"/>
    <col min="14599" max="14599" width="13.7109375" style="157" bestFit="1" customWidth="1"/>
    <col min="14600" max="14845" width="10.28515625" style="157"/>
    <col min="14846" max="14846" width="44.85546875" style="157" customWidth="1"/>
    <col min="14847" max="14847" width="7.85546875" style="157" customWidth="1"/>
    <col min="14848" max="14848" width="7.5703125" style="157" customWidth="1"/>
    <col min="14849" max="14850" width="17.85546875" style="157" customWidth="1"/>
    <col min="14851" max="14851" width="19.28515625" style="157" customWidth="1"/>
    <col min="14852" max="14852" width="21.42578125" style="157" customWidth="1"/>
    <col min="14853" max="14853" width="19" style="157" customWidth="1"/>
    <col min="14854" max="14854" width="16" style="157" bestFit="1" customWidth="1"/>
    <col min="14855" max="14855" width="13.7109375" style="157" bestFit="1" customWidth="1"/>
    <col min="14856" max="15101" width="10.28515625" style="157"/>
    <col min="15102" max="15102" width="44.85546875" style="157" customWidth="1"/>
    <col min="15103" max="15103" width="7.85546875" style="157" customWidth="1"/>
    <col min="15104" max="15104" width="7.5703125" style="157" customWidth="1"/>
    <col min="15105" max="15106" width="17.85546875" style="157" customWidth="1"/>
    <col min="15107" max="15107" width="19.28515625" style="157" customWidth="1"/>
    <col min="15108" max="15108" width="21.42578125" style="157" customWidth="1"/>
    <col min="15109" max="15109" width="19" style="157" customWidth="1"/>
    <col min="15110" max="15110" width="16" style="157" bestFit="1" customWidth="1"/>
    <col min="15111" max="15111" width="13.7109375" style="157" bestFit="1" customWidth="1"/>
    <col min="15112" max="15357" width="10.28515625" style="157"/>
    <col min="15358" max="15358" width="44.85546875" style="157" customWidth="1"/>
    <col min="15359" max="15359" width="7.85546875" style="157" customWidth="1"/>
    <col min="15360" max="15360" width="7.5703125" style="157" customWidth="1"/>
    <col min="15361" max="15362" width="17.85546875" style="157" customWidth="1"/>
    <col min="15363" max="15363" width="19.28515625" style="157" customWidth="1"/>
    <col min="15364" max="15364" width="21.42578125" style="157" customWidth="1"/>
    <col min="15365" max="15365" width="19" style="157" customWidth="1"/>
    <col min="15366" max="15366" width="16" style="157" bestFit="1" customWidth="1"/>
    <col min="15367" max="15367" width="13.7109375" style="157" bestFit="1" customWidth="1"/>
    <col min="15368" max="15613" width="10.28515625" style="157"/>
    <col min="15614" max="15614" width="44.85546875" style="157" customWidth="1"/>
    <col min="15615" max="15615" width="7.85546875" style="157" customWidth="1"/>
    <col min="15616" max="15616" width="7.5703125" style="157" customWidth="1"/>
    <col min="15617" max="15618" width="17.85546875" style="157" customWidth="1"/>
    <col min="15619" max="15619" width="19.28515625" style="157" customWidth="1"/>
    <col min="15620" max="15620" width="21.42578125" style="157" customWidth="1"/>
    <col min="15621" max="15621" width="19" style="157" customWidth="1"/>
    <col min="15622" max="15622" width="16" style="157" bestFit="1" customWidth="1"/>
    <col min="15623" max="15623" width="13.7109375" style="157" bestFit="1" customWidth="1"/>
    <col min="15624" max="15869" width="10.28515625" style="157"/>
    <col min="15870" max="15870" width="44.85546875" style="157" customWidth="1"/>
    <col min="15871" max="15871" width="7.85546875" style="157" customWidth="1"/>
    <col min="15872" max="15872" width="7.5703125" style="157" customWidth="1"/>
    <col min="15873" max="15874" width="17.85546875" style="157" customWidth="1"/>
    <col min="15875" max="15875" width="19.28515625" style="157" customWidth="1"/>
    <col min="15876" max="15876" width="21.42578125" style="157" customWidth="1"/>
    <col min="15877" max="15877" width="19" style="157" customWidth="1"/>
    <col min="15878" max="15878" width="16" style="157" bestFit="1" customWidth="1"/>
    <col min="15879" max="15879" width="13.7109375" style="157" bestFit="1" customWidth="1"/>
    <col min="15880" max="16125" width="10.28515625" style="157"/>
    <col min="16126" max="16126" width="44.85546875" style="157" customWidth="1"/>
    <col min="16127" max="16127" width="7.85546875" style="157" customWidth="1"/>
    <col min="16128" max="16128" width="7.5703125" style="157" customWidth="1"/>
    <col min="16129" max="16130" width="17.85546875" style="157" customWidth="1"/>
    <col min="16131" max="16131" width="19.28515625" style="157" customWidth="1"/>
    <col min="16132" max="16132" width="21.42578125" style="157" customWidth="1"/>
    <col min="16133" max="16133" width="19" style="157" customWidth="1"/>
    <col min="16134" max="16134" width="16" style="157" bestFit="1" customWidth="1"/>
    <col min="16135" max="16135" width="13.7109375" style="157" bestFit="1" customWidth="1"/>
    <col min="16136" max="16384" width="10.28515625" style="157"/>
  </cols>
  <sheetData>
    <row r="1" spans="1:7" s="148" customFormat="1" ht="12.75">
      <c r="A1" s="145" t="s">
        <v>91</v>
      </c>
      <c r="B1" s="146"/>
      <c r="C1" s="147"/>
      <c r="D1" s="147"/>
      <c r="E1" s="147"/>
      <c r="F1" s="728" t="s">
        <v>168</v>
      </c>
      <c r="G1" s="728"/>
    </row>
    <row r="2" spans="1:7" s="148" customFormat="1" ht="12.75">
      <c r="A2" s="149" t="s">
        <v>92</v>
      </c>
      <c r="B2" s="146"/>
      <c r="C2" s="147"/>
      <c r="D2" s="147"/>
      <c r="E2" s="147"/>
      <c r="F2" s="150"/>
      <c r="G2" s="5" t="s">
        <v>1</v>
      </c>
    </row>
    <row r="3" spans="1:7" s="148" customFormat="1" ht="12.75">
      <c r="A3" s="151"/>
      <c r="B3" s="146"/>
      <c r="C3" s="147"/>
      <c r="D3" s="147"/>
      <c r="E3" s="147"/>
      <c r="F3" s="152"/>
      <c r="G3" s="10" t="s">
        <v>2</v>
      </c>
    </row>
    <row r="4" spans="1:7" ht="3.75" customHeight="1">
      <c r="A4" s="153"/>
      <c r="F4" s="156"/>
      <c r="G4" s="156"/>
    </row>
    <row r="5" spans="1:7" ht="20.25">
      <c r="A5" s="729" t="s">
        <v>169</v>
      </c>
      <c r="B5" s="729"/>
      <c r="C5" s="729"/>
      <c r="D5" s="729"/>
      <c r="E5" s="729"/>
      <c r="F5" s="729"/>
      <c r="G5" s="729"/>
    </row>
    <row r="6" spans="1:7" ht="15.75">
      <c r="A6" s="730" t="s">
        <v>209</v>
      </c>
      <c r="B6" s="730"/>
      <c r="C6" s="730"/>
      <c r="D6" s="730"/>
      <c r="E6" s="730"/>
      <c r="F6" s="730"/>
      <c r="G6" s="730"/>
    </row>
    <row r="7" spans="1:7" ht="16.5" customHeight="1">
      <c r="F7" s="157"/>
      <c r="G7" s="21" t="s">
        <v>4</v>
      </c>
    </row>
    <row r="8" spans="1:7" s="159" customFormat="1" ht="18" customHeight="1">
      <c r="A8" s="731" t="s">
        <v>170</v>
      </c>
      <c r="B8" s="733" t="s">
        <v>6</v>
      </c>
      <c r="C8" s="733" t="s">
        <v>7</v>
      </c>
      <c r="D8" s="735" t="s">
        <v>171</v>
      </c>
      <c r="E8" s="736"/>
      <c r="F8" s="737" t="s">
        <v>172</v>
      </c>
      <c r="G8" s="738"/>
    </row>
    <row r="9" spans="1:7" s="161" customFormat="1" ht="15" customHeight="1">
      <c r="A9" s="732"/>
      <c r="B9" s="734" t="s">
        <v>6</v>
      </c>
      <c r="C9" s="734"/>
      <c r="D9" s="160" t="s">
        <v>173</v>
      </c>
      <c r="E9" s="160" t="s">
        <v>174</v>
      </c>
      <c r="F9" s="160" t="s">
        <v>173</v>
      </c>
      <c r="G9" s="160" t="s">
        <v>174</v>
      </c>
    </row>
    <row r="10" spans="1:7" s="166" customFormat="1">
      <c r="A10" s="162" t="s">
        <v>175</v>
      </c>
      <c r="B10" s="163" t="s">
        <v>176</v>
      </c>
      <c r="C10" s="164" t="s">
        <v>177</v>
      </c>
      <c r="D10" s="165">
        <v>510713429681</v>
      </c>
      <c r="E10" s="165">
        <v>455695387275</v>
      </c>
      <c r="F10" s="165">
        <v>2248066997027</v>
      </c>
      <c r="G10" s="165">
        <v>2132277300627</v>
      </c>
    </row>
    <row r="11" spans="1:7" s="173" customFormat="1">
      <c r="A11" s="167" t="s">
        <v>178</v>
      </c>
      <c r="B11" s="168"/>
      <c r="C11" s="169"/>
      <c r="D11" s="170"/>
      <c r="E11" s="170"/>
      <c r="F11" s="171">
        <v>2192796151330</v>
      </c>
      <c r="G11" s="172">
        <v>1754089757236</v>
      </c>
    </row>
    <row r="12" spans="1:7" s="173" customFormat="1">
      <c r="A12" s="167" t="s">
        <v>179</v>
      </c>
      <c r="B12" s="174"/>
      <c r="C12" s="170"/>
      <c r="D12" s="170"/>
      <c r="E12" s="170"/>
      <c r="F12" s="175">
        <v>55270845697</v>
      </c>
      <c r="G12" s="176">
        <v>378187543391</v>
      </c>
    </row>
    <row r="13" spans="1:7" s="166" customFormat="1">
      <c r="A13" s="177" t="s">
        <v>180</v>
      </c>
      <c r="B13" s="178" t="s">
        <v>181</v>
      </c>
      <c r="C13" s="179"/>
      <c r="D13" s="179"/>
      <c r="E13" s="179"/>
      <c r="F13" s="180"/>
      <c r="G13" s="181"/>
    </row>
    <row r="14" spans="1:7" s="184" customFormat="1" ht="30.75" customHeight="1">
      <c r="A14" s="182" t="s">
        <v>182</v>
      </c>
      <c r="B14" s="179">
        <v>10</v>
      </c>
      <c r="C14" s="179"/>
      <c r="D14" s="183">
        <v>510713429681</v>
      </c>
      <c r="E14" s="183">
        <v>455695387275</v>
      </c>
      <c r="F14" s="183">
        <v>2248066997027</v>
      </c>
      <c r="G14" s="183">
        <v>2132277300627</v>
      </c>
    </row>
    <row r="15" spans="1:7" s="166" customFormat="1">
      <c r="A15" s="177" t="s">
        <v>183</v>
      </c>
      <c r="B15" s="179">
        <v>11</v>
      </c>
      <c r="C15" s="179" t="s">
        <v>184</v>
      </c>
      <c r="D15" s="183">
        <v>402384579731</v>
      </c>
      <c r="E15" s="185">
        <v>341896848199</v>
      </c>
      <c r="F15" s="185">
        <v>1842715868647</v>
      </c>
      <c r="G15" s="186">
        <v>1777366908480</v>
      </c>
    </row>
    <row r="16" spans="1:7" s="184" customFormat="1" ht="30">
      <c r="A16" s="182" t="s">
        <v>185</v>
      </c>
      <c r="B16" s="179">
        <v>20</v>
      </c>
      <c r="C16" s="187"/>
      <c r="D16" s="183">
        <v>108328849950</v>
      </c>
      <c r="E16" s="183">
        <v>113798539076</v>
      </c>
      <c r="F16" s="183">
        <v>405351128380</v>
      </c>
      <c r="G16" s="183">
        <v>354910392147</v>
      </c>
    </row>
    <row r="17" spans="1:7" s="166" customFormat="1">
      <c r="A17" s="177" t="s">
        <v>186</v>
      </c>
      <c r="B17" s="179">
        <v>21</v>
      </c>
      <c r="C17" s="179" t="s">
        <v>187</v>
      </c>
      <c r="D17" s="183">
        <v>10692855133</v>
      </c>
      <c r="E17" s="183">
        <v>84438241</v>
      </c>
      <c r="F17" s="188">
        <v>10737646435</v>
      </c>
      <c r="G17" s="189">
        <v>194147207</v>
      </c>
    </row>
    <row r="18" spans="1:7" s="166" customFormat="1">
      <c r="A18" s="177" t="s">
        <v>188</v>
      </c>
      <c r="B18" s="179">
        <v>22</v>
      </c>
      <c r="C18" s="179" t="s">
        <v>189</v>
      </c>
      <c r="D18" s="183">
        <v>39822524528</v>
      </c>
      <c r="E18" s="183">
        <v>42804705633</v>
      </c>
      <c r="F18" s="188">
        <v>155499587699</v>
      </c>
      <c r="G18" s="189">
        <v>136443873573</v>
      </c>
    </row>
    <row r="19" spans="1:7" s="166" customFormat="1">
      <c r="A19" s="190" t="s">
        <v>190</v>
      </c>
      <c r="B19" s="179">
        <v>23</v>
      </c>
      <c r="C19" s="169"/>
      <c r="D19" s="183"/>
      <c r="E19" s="183">
        <v>41750076243</v>
      </c>
      <c r="F19" s="191">
        <v>153705760805</v>
      </c>
      <c r="G19" s="192">
        <v>134533541958</v>
      </c>
    </row>
    <row r="20" spans="1:7" s="193" customFormat="1">
      <c r="A20" s="177" t="s">
        <v>191</v>
      </c>
      <c r="B20" s="179">
        <v>24</v>
      </c>
      <c r="C20" s="179" t="s">
        <v>192</v>
      </c>
      <c r="D20" s="183">
        <v>9020839599</v>
      </c>
      <c r="E20" s="183">
        <v>11562677764</v>
      </c>
      <c r="F20" s="188">
        <v>38370602971</v>
      </c>
      <c r="G20" s="189">
        <v>42619656385</v>
      </c>
    </row>
    <row r="21" spans="1:7" s="193" customFormat="1">
      <c r="A21" s="177" t="s">
        <v>193</v>
      </c>
      <c r="B21" s="179">
        <v>25</v>
      </c>
      <c r="C21" s="179" t="s">
        <v>192</v>
      </c>
      <c r="D21" s="183">
        <v>45667701380</v>
      </c>
      <c r="E21" s="189">
        <v>37291188346</v>
      </c>
      <c r="F21" s="185">
        <v>174214216302</v>
      </c>
      <c r="G21" s="192">
        <v>135065265855</v>
      </c>
    </row>
    <row r="22" spans="1:7" s="166" customFormat="1" ht="30">
      <c r="A22" s="182" t="s">
        <v>194</v>
      </c>
      <c r="B22" s="179">
        <v>30</v>
      </c>
      <c r="C22" s="194"/>
      <c r="D22" s="183">
        <v>24510639576</v>
      </c>
      <c r="E22" s="189">
        <v>22224405574</v>
      </c>
      <c r="F22" s="183">
        <v>48004367843</v>
      </c>
      <c r="G22" s="183">
        <v>40975743541</v>
      </c>
    </row>
    <row r="23" spans="1:7" s="166" customFormat="1">
      <c r="A23" s="177" t="s">
        <v>195</v>
      </c>
      <c r="B23" s="179">
        <v>31</v>
      </c>
      <c r="C23" s="195" t="s">
        <v>196</v>
      </c>
      <c r="D23" s="183">
        <v>5878684108</v>
      </c>
      <c r="E23" s="189">
        <v>2797213185</v>
      </c>
      <c r="F23" s="185">
        <v>11893407739</v>
      </c>
      <c r="G23" s="192">
        <v>13851475655</v>
      </c>
    </row>
    <row r="24" spans="1:7" s="166" customFormat="1">
      <c r="A24" s="177" t="s">
        <v>197</v>
      </c>
      <c r="B24" s="179">
        <v>32</v>
      </c>
      <c r="C24" s="195" t="s">
        <v>198</v>
      </c>
      <c r="D24" s="183">
        <v>4789389912</v>
      </c>
      <c r="E24" s="189">
        <v>3293190648</v>
      </c>
      <c r="F24" s="185">
        <v>8123358302</v>
      </c>
      <c r="G24" s="192">
        <v>7797695464</v>
      </c>
    </row>
    <row r="25" spans="1:7" s="166" customFormat="1">
      <c r="A25" s="177" t="s">
        <v>199</v>
      </c>
      <c r="B25" s="179">
        <v>40</v>
      </c>
      <c r="C25" s="194"/>
      <c r="D25" s="183">
        <v>1089294196</v>
      </c>
      <c r="E25" s="189">
        <v>-495977463</v>
      </c>
      <c r="F25" s="183">
        <v>3770049437</v>
      </c>
      <c r="G25" s="183">
        <v>6053780191</v>
      </c>
    </row>
    <row r="26" spans="1:7" s="166" customFormat="1" ht="21" customHeight="1">
      <c r="A26" s="182" t="s">
        <v>200</v>
      </c>
      <c r="B26" s="179">
        <v>50</v>
      </c>
      <c r="C26" s="194"/>
      <c r="D26" s="183">
        <v>25599933772</v>
      </c>
      <c r="E26" s="183">
        <v>21728428111</v>
      </c>
      <c r="F26" s="183">
        <v>51774417280</v>
      </c>
      <c r="G26" s="183">
        <v>47029523732</v>
      </c>
    </row>
    <row r="27" spans="1:7" s="166" customFormat="1">
      <c r="A27" s="177" t="s">
        <v>201</v>
      </c>
      <c r="B27" s="179">
        <v>51</v>
      </c>
      <c r="C27" s="179" t="s">
        <v>202</v>
      </c>
      <c r="D27" s="183">
        <v>5504359530</v>
      </c>
      <c r="E27" s="183">
        <v>4780254184</v>
      </c>
      <c r="F27" s="196">
        <v>11390371802</v>
      </c>
      <c r="G27" s="183">
        <v>10472789241</v>
      </c>
    </row>
    <row r="28" spans="1:7" s="166" customFormat="1">
      <c r="A28" s="177" t="s">
        <v>203</v>
      </c>
      <c r="B28" s="179">
        <v>52</v>
      </c>
      <c r="C28" s="179"/>
      <c r="D28" s="179"/>
      <c r="E28" s="179"/>
      <c r="F28" s="196"/>
      <c r="G28" s="192"/>
    </row>
    <row r="29" spans="1:7" s="166" customFormat="1" ht="30">
      <c r="A29" s="182" t="s">
        <v>204</v>
      </c>
      <c r="B29" s="179">
        <v>60</v>
      </c>
      <c r="C29" s="185"/>
      <c r="D29" s="183">
        <v>20095574242</v>
      </c>
      <c r="E29" s="183">
        <v>16948173927</v>
      </c>
      <c r="F29" s="183">
        <v>40384045478</v>
      </c>
      <c r="G29" s="183">
        <v>36556734491</v>
      </c>
    </row>
    <row r="30" spans="1:7" s="201" customFormat="1">
      <c r="A30" s="197" t="s">
        <v>205</v>
      </c>
      <c r="B30" s="198">
        <v>70</v>
      </c>
      <c r="C30" s="199" t="s">
        <v>206</v>
      </c>
      <c r="D30" s="200">
        <v>790.69</v>
      </c>
      <c r="E30" s="199">
        <v>730.32</v>
      </c>
      <c r="F30" s="200">
        <v>1588.97</v>
      </c>
      <c r="G30" s="199">
        <v>1575.27</v>
      </c>
    </row>
    <row r="31" spans="1:7" s="203" customFormat="1" ht="3.75" customHeight="1">
      <c r="A31" s="202"/>
      <c r="B31" s="155"/>
      <c r="C31" s="155"/>
      <c r="D31" s="155"/>
      <c r="E31" s="155"/>
      <c r="G31" s="204"/>
    </row>
    <row r="32" spans="1:7" s="207" customFormat="1" ht="12" customHeight="1">
      <c r="A32" s="205"/>
      <c r="B32" s="206"/>
      <c r="F32" s="725" t="s">
        <v>167</v>
      </c>
      <c r="G32" s="725"/>
    </row>
    <row r="33" spans="1:7" s="207" customFormat="1" ht="15.75" customHeight="1">
      <c r="A33" s="208" t="s">
        <v>207</v>
      </c>
      <c r="B33" s="726" t="s">
        <v>210</v>
      </c>
      <c r="C33" s="726"/>
      <c r="D33" s="726"/>
      <c r="E33" s="726"/>
      <c r="F33" s="726"/>
      <c r="G33" s="208" t="s">
        <v>208</v>
      </c>
    </row>
    <row r="34" spans="1:7" s="207" customFormat="1" ht="15.75">
      <c r="A34" s="206"/>
      <c r="B34" s="209"/>
      <c r="C34" s="206"/>
      <c r="D34" s="206"/>
      <c r="E34" s="206"/>
      <c r="F34" s="209"/>
      <c r="G34" s="209"/>
    </row>
    <row r="35" spans="1:7" s="207" customFormat="1" ht="15.75">
      <c r="A35" s="206"/>
      <c r="B35" s="209"/>
      <c r="C35" s="206"/>
      <c r="D35" s="206"/>
      <c r="E35" s="206"/>
      <c r="F35" s="209"/>
      <c r="G35" s="209"/>
    </row>
    <row r="36" spans="1:7" s="207" customFormat="1" ht="15.75">
      <c r="A36" s="206"/>
      <c r="B36" s="209"/>
      <c r="C36" s="206"/>
      <c r="D36" s="206"/>
      <c r="E36" s="206"/>
      <c r="F36" s="209"/>
      <c r="G36" s="209"/>
    </row>
    <row r="37" spans="1:7" s="207" customFormat="1" ht="15.75">
      <c r="A37" s="206"/>
      <c r="B37" s="209"/>
      <c r="C37" s="206"/>
      <c r="D37" s="206"/>
      <c r="E37" s="206"/>
      <c r="F37" s="209"/>
      <c r="G37" s="209"/>
    </row>
    <row r="38" spans="1:7" s="212" customFormat="1" ht="15.75" customHeight="1">
      <c r="A38" s="210" t="s">
        <v>211</v>
      </c>
      <c r="B38" s="727" t="s">
        <v>212</v>
      </c>
      <c r="C38" s="727"/>
      <c r="D38" s="727"/>
      <c r="E38" s="727"/>
      <c r="F38" s="727"/>
      <c r="G38" s="211" t="s">
        <v>213</v>
      </c>
    </row>
    <row r="39" spans="1:7" s="214" customFormat="1">
      <c r="A39" s="202"/>
      <c r="B39" s="213"/>
      <c r="C39" s="155"/>
      <c r="D39" s="155"/>
      <c r="E39" s="155"/>
      <c r="G39" s="204"/>
    </row>
    <row r="40" spans="1:7" s="214" customFormat="1">
      <c r="A40" s="202"/>
      <c r="B40" s="155"/>
      <c r="C40" s="155"/>
      <c r="D40" s="155"/>
      <c r="E40" s="155"/>
      <c r="G40" s="204"/>
    </row>
    <row r="41" spans="1:7" s="214" customFormat="1">
      <c r="A41" s="202"/>
      <c r="B41" s="155"/>
      <c r="C41" s="155"/>
      <c r="D41" s="155"/>
      <c r="E41" s="155"/>
      <c r="G41" s="204"/>
    </row>
    <row r="42" spans="1:7" s="214" customFormat="1">
      <c r="A42" s="202"/>
      <c r="B42" s="155"/>
      <c r="C42" s="155"/>
      <c r="D42" s="155"/>
      <c r="E42" s="155"/>
      <c r="G42" s="204"/>
    </row>
    <row r="43" spans="1:7" s="214" customFormat="1">
      <c r="A43" s="202"/>
      <c r="B43" s="155"/>
      <c r="C43" s="155"/>
      <c r="D43" s="155"/>
      <c r="E43" s="155"/>
      <c r="G43" s="204"/>
    </row>
    <row r="44" spans="1:7" s="214" customFormat="1">
      <c r="A44" s="202"/>
      <c r="B44" s="155"/>
      <c r="C44" s="155"/>
      <c r="D44" s="155"/>
      <c r="E44" s="155"/>
      <c r="G44" s="204"/>
    </row>
    <row r="45" spans="1:7" s="214" customFormat="1">
      <c r="A45" s="202"/>
      <c r="B45" s="155"/>
      <c r="C45" s="155"/>
      <c r="D45" s="155"/>
      <c r="E45" s="155"/>
      <c r="G45" s="204"/>
    </row>
    <row r="46" spans="1:7" s="214" customFormat="1">
      <c r="A46" s="202"/>
      <c r="B46" s="155"/>
      <c r="C46" s="155"/>
      <c r="D46" s="155"/>
      <c r="E46" s="155"/>
      <c r="G46" s="204"/>
    </row>
    <row r="47" spans="1:7" s="214" customFormat="1">
      <c r="A47" s="202"/>
      <c r="B47" s="155"/>
      <c r="C47" s="155"/>
      <c r="D47" s="155"/>
      <c r="E47" s="155"/>
      <c r="G47" s="204"/>
    </row>
    <row r="48" spans="1:7" s="214" customFormat="1">
      <c r="A48" s="202"/>
      <c r="B48" s="155"/>
      <c r="C48" s="155"/>
      <c r="D48" s="155"/>
      <c r="E48" s="155"/>
      <c r="G48" s="204"/>
    </row>
    <row r="49" spans="1:7" s="214" customFormat="1">
      <c r="A49" s="202"/>
      <c r="B49" s="155"/>
      <c r="C49" s="155"/>
      <c r="D49" s="155"/>
      <c r="E49" s="155"/>
      <c r="G49" s="204"/>
    </row>
    <row r="50" spans="1:7" s="214" customFormat="1">
      <c r="A50" s="202"/>
      <c r="B50" s="155"/>
      <c r="C50" s="155"/>
      <c r="D50" s="155"/>
      <c r="E50" s="155"/>
      <c r="G50" s="204"/>
    </row>
    <row r="51" spans="1:7" s="214" customFormat="1">
      <c r="A51" s="202"/>
      <c r="B51" s="155"/>
      <c r="C51" s="155"/>
      <c r="D51" s="155"/>
      <c r="E51" s="155"/>
      <c r="G51" s="204"/>
    </row>
    <row r="52" spans="1:7" s="214" customFormat="1">
      <c r="A52" s="202"/>
      <c r="B52" s="155"/>
      <c r="C52" s="155"/>
      <c r="D52" s="155"/>
      <c r="E52" s="155"/>
      <c r="G52" s="204"/>
    </row>
    <row r="53" spans="1:7" s="214" customFormat="1">
      <c r="A53" s="202"/>
      <c r="B53" s="155"/>
      <c r="C53" s="155"/>
      <c r="D53" s="155"/>
      <c r="E53" s="155"/>
      <c r="G53" s="204"/>
    </row>
    <row r="54" spans="1:7" s="214" customFormat="1">
      <c r="A54" s="202"/>
      <c r="B54" s="155"/>
      <c r="C54" s="155"/>
      <c r="D54" s="155"/>
      <c r="E54" s="155"/>
      <c r="G54" s="204"/>
    </row>
    <row r="55" spans="1:7" s="214" customFormat="1">
      <c r="A55" s="202"/>
      <c r="B55" s="155"/>
      <c r="C55" s="155"/>
      <c r="D55" s="155"/>
      <c r="E55" s="155"/>
      <c r="G55" s="204"/>
    </row>
    <row r="56" spans="1:7" s="214" customFormat="1">
      <c r="A56" s="202"/>
      <c r="B56" s="155"/>
      <c r="C56" s="155"/>
      <c r="D56" s="155"/>
      <c r="E56" s="155"/>
      <c r="G56" s="204"/>
    </row>
    <row r="57" spans="1:7" s="214" customFormat="1">
      <c r="A57" s="202"/>
      <c r="B57" s="155"/>
      <c r="C57" s="155"/>
      <c r="D57" s="155"/>
      <c r="E57" s="155"/>
      <c r="G57" s="204"/>
    </row>
    <row r="58" spans="1:7" s="214" customFormat="1">
      <c r="A58" s="202"/>
      <c r="B58" s="155"/>
      <c r="C58" s="155"/>
      <c r="D58" s="155"/>
      <c r="E58" s="155"/>
      <c r="G58" s="204"/>
    </row>
    <row r="59" spans="1:7" s="214" customFormat="1">
      <c r="A59" s="202"/>
      <c r="B59" s="155"/>
      <c r="C59" s="155"/>
      <c r="D59" s="155"/>
      <c r="E59" s="155"/>
      <c r="G59" s="204"/>
    </row>
    <row r="60" spans="1:7" s="214" customFormat="1">
      <c r="A60" s="202"/>
      <c r="B60" s="155"/>
      <c r="C60" s="155"/>
      <c r="D60" s="155"/>
      <c r="E60" s="155"/>
      <c r="G60" s="204"/>
    </row>
    <row r="61" spans="1:7" s="214" customFormat="1">
      <c r="A61" s="202"/>
      <c r="B61" s="155"/>
      <c r="C61" s="155"/>
      <c r="D61" s="155"/>
      <c r="E61" s="155"/>
      <c r="G61" s="204"/>
    </row>
    <row r="62" spans="1:7" s="214" customFormat="1">
      <c r="A62" s="202"/>
      <c r="B62" s="155"/>
      <c r="C62" s="155"/>
      <c r="D62" s="155"/>
      <c r="E62" s="155"/>
      <c r="G62" s="204"/>
    </row>
    <row r="63" spans="1:7" s="214" customFormat="1">
      <c r="A63" s="202"/>
      <c r="B63" s="155"/>
      <c r="C63" s="155"/>
      <c r="D63" s="155"/>
      <c r="E63" s="155"/>
      <c r="G63" s="204"/>
    </row>
    <row r="64" spans="1:7" s="214" customFormat="1">
      <c r="A64" s="202"/>
      <c r="B64" s="155"/>
      <c r="C64" s="155"/>
      <c r="D64" s="155"/>
      <c r="E64" s="155"/>
      <c r="G64" s="204"/>
    </row>
    <row r="65" spans="1:7" s="214" customFormat="1">
      <c r="A65" s="202"/>
      <c r="B65" s="155"/>
      <c r="C65" s="155"/>
      <c r="D65" s="155"/>
      <c r="E65" s="155"/>
      <c r="G65" s="204"/>
    </row>
    <row r="66" spans="1:7" s="214" customFormat="1">
      <c r="A66" s="202"/>
      <c r="B66" s="155"/>
      <c r="C66" s="155"/>
      <c r="D66" s="155"/>
      <c r="E66" s="155"/>
      <c r="G66" s="204"/>
    </row>
    <row r="67" spans="1:7" s="214" customFormat="1">
      <c r="A67" s="202"/>
      <c r="B67" s="155"/>
      <c r="C67" s="155"/>
      <c r="D67" s="155"/>
      <c r="E67" s="155"/>
      <c r="G67" s="204"/>
    </row>
    <row r="68" spans="1:7" s="214" customFormat="1">
      <c r="A68" s="202"/>
      <c r="B68" s="155"/>
      <c r="C68" s="155"/>
      <c r="D68" s="155"/>
      <c r="E68" s="155"/>
      <c r="G68" s="204"/>
    </row>
    <row r="69" spans="1:7" s="214" customFormat="1">
      <c r="A69" s="202"/>
      <c r="B69" s="155"/>
      <c r="C69" s="155"/>
      <c r="D69" s="155"/>
      <c r="E69" s="155"/>
      <c r="G69" s="204"/>
    </row>
    <row r="70" spans="1:7" s="214" customFormat="1">
      <c r="A70" s="202"/>
      <c r="B70" s="155"/>
      <c r="C70" s="155"/>
      <c r="D70" s="155"/>
      <c r="E70" s="155"/>
      <c r="G70" s="204"/>
    </row>
    <row r="71" spans="1:7" s="214" customFormat="1">
      <c r="A71" s="202"/>
      <c r="B71" s="155"/>
      <c r="C71" s="155"/>
      <c r="D71" s="155"/>
      <c r="E71" s="155"/>
      <c r="G71" s="204"/>
    </row>
    <row r="72" spans="1:7" s="214" customFormat="1">
      <c r="A72" s="202"/>
      <c r="B72" s="155"/>
      <c r="C72" s="155"/>
      <c r="D72" s="155"/>
      <c r="E72" s="155"/>
      <c r="G72" s="204"/>
    </row>
    <row r="73" spans="1:7" s="214" customFormat="1">
      <c r="A73" s="202"/>
      <c r="B73" s="155"/>
      <c r="C73" s="155"/>
      <c r="D73" s="155"/>
      <c r="E73" s="155"/>
      <c r="G73" s="204"/>
    </row>
    <row r="74" spans="1:7" s="214" customFormat="1">
      <c r="A74" s="202"/>
      <c r="B74" s="155"/>
      <c r="C74" s="155"/>
      <c r="D74" s="155"/>
      <c r="E74" s="155"/>
      <c r="G74" s="204"/>
    </row>
    <row r="75" spans="1:7" s="214" customFormat="1">
      <c r="A75" s="202"/>
      <c r="B75" s="155"/>
      <c r="C75" s="155"/>
      <c r="D75" s="155"/>
      <c r="E75" s="155"/>
      <c r="G75" s="204"/>
    </row>
    <row r="76" spans="1:7" s="214" customFormat="1">
      <c r="A76" s="202"/>
      <c r="B76" s="155"/>
      <c r="C76" s="155"/>
      <c r="D76" s="155"/>
      <c r="E76" s="155"/>
      <c r="G76" s="204"/>
    </row>
    <row r="77" spans="1:7" s="214" customFormat="1">
      <c r="A77" s="202"/>
      <c r="B77" s="155"/>
      <c r="C77" s="155"/>
      <c r="D77" s="155"/>
      <c r="E77" s="155"/>
      <c r="G77" s="204"/>
    </row>
    <row r="78" spans="1:7" s="214" customFormat="1" ht="6" customHeight="1">
      <c r="A78" s="202"/>
      <c r="B78" s="155"/>
      <c r="C78" s="155"/>
      <c r="D78" s="155"/>
      <c r="E78" s="155"/>
      <c r="G78" s="204"/>
    </row>
    <row r="79" spans="1:7" s="214" customFormat="1">
      <c r="A79" s="202"/>
      <c r="B79" s="155"/>
      <c r="C79" s="155"/>
      <c r="D79" s="155"/>
      <c r="E79" s="155"/>
      <c r="G79" s="204"/>
    </row>
    <row r="80" spans="1:7" s="214" customFormat="1">
      <c r="A80" s="202"/>
      <c r="B80" s="155"/>
      <c r="C80" s="155"/>
      <c r="D80" s="155"/>
      <c r="E80" s="155"/>
      <c r="G80" s="204"/>
    </row>
    <row r="81" spans="1:7" s="214" customFormat="1">
      <c r="A81" s="202"/>
      <c r="B81" s="155"/>
      <c r="C81" s="155"/>
      <c r="D81" s="155"/>
      <c r="E81" s="155"/>
      <c r="G81" s="204"/>
    </row>
    <row r="82" spans="1:7" s="214" customFormat="1">
      <c r="A82" s="202"/>
      <c r="B82" s="155"/>
      <c r="C82" s="155"/>
      <c r="D82" s="155"/>
      <c r="E82" s="155"/>
      <c r="G82" s="204"/>
    </row>
    <row r="83" spans="1:7" s="214" customFormat="1">
      <c r="A83" s="202"/>
      <c r="B83" s="155"/>
      <c r="C83" s="155"/>
      <c r="D83" s="155"/>
      <c r="E83" s="155"/>
      <c r="G83" s="204"/>
    </row>
    <row r="84" spans="1:7" s="214" customFormat="1">
      <c r="A84" s="202"/>
      <c r="B84" s="155"/>
      <c r="C84" s="155"/>
      <c r="D84" s="155"/>
      <c r="E84" s="155"/>
      <c r="G84" s="204"/>
    </row>
    <row r="85" spans="1:7" s="214" customFormat="1">
      <c r="A85" s="202"/>
      <c r="B85" s="155"/>
      <c r="C85" s="155"/>
      <c r="D85" s="155"/>
      <c r="E85" s="155"/>
      <c r="G85" s="204"/>
    </row>
    <row r="86" spans="1:7" s="214" customFormat="1">
      <c r="A86" s="202"/>
      <c r="B86" s="155"/>
      <c r="C86" s="155"/>
      <c r="D86" s="155"/>
      <c r="E86" s="155"/>
      <c r="G86" s="204"/>
    </row>
    <row r="87" spans="1:7" s="214" customFormat="1">
      <c r="A87" s="202"/>
      <c r="B87" s="155"/>
      <c r="C87" s="155"/>
      <c r="D87" s="155"/>
      <c r="E87" s="155"/>
      <c r="G87" s="204"/>
    </row>
    <row r="88" spans="1:7" s="214" customFormat="1">
      <c r="A88" s="202"/>
      <c r="B88" s="155"/>
      <c r="C88" s="155"/>
      <c r="D88" s="155"/>
      <c r="E88" s="155"/>
      <c r="G88" s="204"/>
    </row>
    <row r="89" spans="1:7" s="214" customFormat="1">
      <c r="A89" s="202"/>
      <c r="B89" s="155"/>
      <c r="C89" s="155"/>
      <c r="D89" s="155"/>
      <c r="E89" s="155"/>
      <c r="G89" s="204"/>
    </row>
    <row r="90" spans="1:7" s="214" customFormat="1">
      <c r="A90" s="202"/>
      <c r="B90" s="155"/>
      <c r="C90" s="155"/>
      <c r="D90" s="155"/>
      <c r="E90" s="155"/>
      <c r="G90" s="204"/>
    </row>
    <row r="91" spans="1:7" s="214" customFormat="1">
      <c r="A91" s="202"/>
      <c r="B91" s="155"/>
      <c r="C91" s="155"/>
      <c r="D91" s="155"/>
      <c r="E91" s="155"/>
      <c r="G91" s="204"/>
    </row>
    <row r="92" spans="1:7" s="214" customFormat="1">
      <c r="A92" s="202"/>
      <c r="B92" s="155"/>
      <c r="C92" s="155"/>
      <c r="D92" s="155"/>
      <c r="E92" s="155"/>
      <c r="G92" s="204"/>
    </row>
    <row r="93" spans="1:7" s="214" customFormat="1">
      <c r="A93" s="202"/>
      <c r="B93" s="155"/>
      <c r="C93" s="155"/>
      <c r="D93" s="155"/>
      <c r="E93" s="155"/>
      <c r="G93" s="204"/>
    </row>
    <row r="94" spans="1:7" s="214" customFormat="1">
      <c r="A94" s="202"/>
      <c r="B94" s="155"/>
      <c r="C94" s="155"/>
      <c r="D94" s="155"/>
      <c r="E94" s="155"/>
      <c r="G94" s="204"/>
    </row>
    <row r="95" spans="1:7" s="214" customFormat="1">
      <c r="A95" s="202"/>
      <c r="B95" s="155"/>
      <c r="C95" s="155"/>
      <c r="D95" s="155"/>
      <c r="E95" s="155"/>
      <c r="G95" s="204"/>
    </row>
    <row r="96" spans="1:7" s="214" customFormat="1">
      <c r="A96" s="202"/>
      <c r="B96" s="155"/>
      <c r="C96" s="155"/>
      <c r="D96" s="155"/>
      <c r="E96" s="155"/>
      <c r="G96" s="204"/>
    </row>
    <row r="97" spans="1:7" s="214" customFormat="1">
      <c r="A97" s="202"/>
      <c r="B97" s="155"/>
      <c r="C97" s="155"/>
      <c r="D97" s="155"/>
      <c r="E97" s="155"/>
      <c r="G97" s="204"/>
    </row>
    <row r="98" spans="1:7" s="214" customFormat="1">
      <c r="A98" s="202"/>
      <c r="B98" s="155"/>
      <c r="C98" s="155"/>
      <c r="D98" s="155"/>
      <c r="E98" s="155"/>
      <c r="G98" s="204"/>
    </row>
    <row r="99" spans="1:7" s="214" customFormat="1">
      <c r="A99" s="202"/>
      <c r="B99" s="155"/>
      <c r="C99" s="155"/>
      <c r="D99" s="155"/>
      <c r="E99" s="155"/>
      <c r="G99" s="204"/>
    </row>
    <row r="100" spans="1:7" s="214" customFormat="1">
      <c r="A100" s="202"/>
      <c r="B100" s="155"/>
      <c r="C100" s="155"/>
      <c r="D100" s="155"/>
      <c r="E100" s="155"/>
      <c r="G100" s="204"/>
    </row>
    <row r="101" spans="1:7" s="214" customFormat="1">
      <c r="A101" s="202"/>
      <c r="B101" s="155"/>
      <c r="C101" s="155"/>
      <c r="D101" s="155"/>
      <c r="E101" s="155"/>
      <c r="G101" s="204"/>
    </row>
    <row r="102" spans="1:7" s="214" customFormat="1">
      <c r="A102" s="202"/>
      <c r="B102" s="155"/>
      <c r="C102" s="155"/>
      <c r="D102" s="155"/>
      <c r="E102" s="155"/>
      <c r="G102" s="204"/>
    </row>
    <row r="103" spans="1:7" s="214" customFormat="1">
      <c r="A103" s="202"/>
      <c r="B103" s="155"/>
      <c r="C103" s="155"/>
      <c r="D103" s="155"/>
      <c r="E103" s="155"/>
      <c r="G103" s="204"/>
    </row>
    <row r="104" spans="1:7" s="214" customFormat="1">
      <c r="A104" s="202"/>
      <c r="B104" s="155"/>
      <c r="C104" s="155"/>
      <c r="D104" s="155"/>
      <c r="E104" s="155"/>
      <c r="G104" s="204"/>
    </row>
    <row r="105" spans="1:7" s="214" customFormat="1">
      <c r="A105" s="202"/>
      <c r="B105" s="155"/>
      <c r="C105" s="155"/>
      <c r="D105" s="155"/>
      <c r="E105" s="155"/>
      <c r="G105" s="204"/>
    </row>
    <row r="106" spans="1:7" s="214" customFormat="1">
      <c r="A106" s="202"/>
      <c r="B106" s="155"/>
      <c r="C106" s="155"/>
      <c r="D106" s="155"/>
      <c r="E106" s="155"/>
      <c r="G106" s="204"/>
    </row>
    <row r="107" spans="1:7" s="214" customFormat="1">
      <c r="A107" s="202"/>
      <c r="B107" s="155"/>
      <c r="C107" s="155"/>
      <c r="D107" s="155"/>
      <c r="E107" s="155"/>
      <c r="G107" s="204"/>
    </row>
    <row r="108" spans="1:7" s="214" customFormat="1">
      <c r="A108" s="202"/>
      <c r="B108" s="155"/>
      <c r="C108" s="155"/>
      <c r="D108" s="155"/>
      <c r="E108" s="155"/>
      <c r="G108" s="204"/>
    </row>
    <row r="109" spans="1:7" s="214" customFormat="1">
      <c r="A109" s="202"/>
      <c r="B109" s="155"/>
      <c r="C109" s="155"/>
      <c r="D109" s="155"/>
      <c r="E109" s="155"/>
      <c r="G109" s="204"/>
    </row>
    <row r="110" spans="1:7" s="214" customFormat="1">
      <c r="A110" s="202"/>
      <c r="B110" s="155"/>
      <c r="C110" s="155"/>
      <c r="D110" s="155"/>
      <c r="E110" s="155"/>
      <c r="G110" s="204"/>
    </row>
    <row r="111" spans="1:7" s="214" customFormat="1">
      <c r="A111" s="202"/>
      <c r="B111" s="155"/>
      <c r="C111" s="155"/>
      <c r="D111" s="155"/>
      <c r="E111" s="155"/>
      <c r="G111" s="204"/>
    </row>
    <row r="112" spans="1:7" s="214" customFormat="1">
      <c r="A112" s="202"/>
      <c r="B112" s="155"/>
      <c r="C112" s="155"/>
      <c r="D112" s="155"/>
      <c r="E112" s="155"/>
      <c r="G112" s="204"/>
    </row>
    <row r="113" spans="1:7" s="214" customFormat="1">
      <c r="A113" s="202"/>
      <c r="B113" s="155"/>
      <c r="C113" s="155"/>
      <c r="D113" s="155"/>
      <c r="E113" s="155"/>
      <c r="G113" s="204"/>
    </row>
    <row r="114" spans="1:7" s="214" customFormat="1">
      <c r="A114" s="202"/>
      <c r="B114" s="155"/>
      <c r="C114" s="155"/>
      <c r="D114" s="155"/>
      <c r="E114" s="155"/>
      <c r="G114" s="204"/>
    </row>
    <row r="115" spans="1:7" s="214" customFormat="1">
      <c r="A115" s="202"/>
      <c r="B115" s="155"/>
      <c r="C115" s="155"/>
      <c r="D115" s="155"/>
      <c r="E115" s="155"/>
      <c r="G115" s="204"/>
    </row>
    <row r="116" spans="1:7" s="214" customFormat="1">
      <c r="A116" s="202"/>
      <c r="B116" s="155"/>
      <c r="C116" s="155"/>
      <c r="D116" s="155"/>
      <c r="E116" s="155"/>
      <c r="G116" s="204"/>
    </row>
    <row r="117" spans="1:7" s="214" customFormat="1">
      <c r="A117" s="202"/>
      <c r="B117" s="155"/>
      <c r="C117" s="155"/>
      <c r="D117" s="155"/>
      <c r="E117" s="155"/>
      <c r="G117" s="204"/>
    </row>
    <row r="118" spans="1:7" s="214" customFormat="1">
      <c r="A118" s="202"/>
      <c r="B118" s="155"/>
      <c r="C118" s="155"/>
      <c r="D118" s="155"/>
      <c r="E118" s="155"/>
      <c r="G118" s="204"/>
    </row>
    <row r="119" spans="1:7" s="214" customFormat="1">
      <c r="A119" s="202"/>
      <c r="B119" s="155"/>
      <c r="C119" s="155"/>
      <c r="D119" s="155"/>
      <c r="E119" s="155"/>
      <c r="G119" s="204"/>
    </row>
    <row r="120" spans="1:7" s="214" customFormat="1">
      <c r="A120" s="202"/>
      <c r="B120" s="155"/>
      <c r="C120" s="155"/>
      <c r="D120" s="155"/>
      <c r="E120" s="155"/>
      <c r="G120" s="204"/>
    </row>
    <row r="121" spans="1:7" s="214" customFormat="1">
      <c r="A121" s="202"/>
      <c r="B121" s="155"/>
      <c r="C121" s="155"/>
      <c r="D121" s="155"/>
      <c r="E121" s="155"/>
      <c r="G121" s="204"/>
    </row>
    <row r="122" spans="1:7" s="214" customFormat="1">
      <c r="A122" s="202"/>
      <c r="B122" s="155"/>
      <c r="C122" s="155"/>
      <c r="D122" s="155"/>
      <c r="E122" s="155"/>
      <c r="G122" s="204"/>
    </row>
    <row r="123" spans="1:7" s="214" customFormat="1">
      <c r="A123" s="202"/>
      <c r="B123" s="155"/>
      <c r="C123" s="155"/>
      <c r="D123" s="155"/>
      <c r="E123" s="155"/>
      <c r="G123" s="204"/>
    </row>
    <row r="124" spans="1:7" s="214" customFormat="1">
      <c r="A124" s="202"/>
      <c r="B124" s="155"/>
      <c r="C124" s="155"/>
      <c r="D124" s="155"/>
      <c r="E124" s="155"/>
      <c r="G124" s="204"/>
    </row>
    <row r="125" spans="1:7" s="214" customFormat="1">
      <c r="A125" s="202"/>
      <c r="B125" s="155"/>
      <c r="C125" s="155"/>
      <c r="D125" s="155"/>
      <c r="E125" s="155"/>
      <c r="G125" s="204"/>
    </row>
    <row r="126" spans="1:7" s="214" customFormat="1">
      <c r="A126" s="202"/>
      <c r="B126" s="155"/>
      <c r="C126" s="155"/>
      <c r="D126" s="155"/>
      <c r="E126" s="155"/>
      <c r="G126" s="204"/>
    </row>
    <row r="127" spans="1:7" s="214" customFormat="1">
      <c r="A127" s="202"/>
      <c r="B127" s="155"/>
      <c r="C127" s="155"/>
      <c r="D127" s="155"/>
      <c r="E127" s="155"/>
      <c r="G127" s="204"/>
    </row>
    <row r="128" spans="1:7" s="214" customFormat="1">
      <c r="A128" s="202"/>
      <c r="B128" s="155"/>
      <c r="C128" s="155"/>
      <c r="D128" s="155"/>
      <c r="E128" s="155"/>
      <c r="G128" s="204"/>
    </row>
  </sheetData>
  <mergeCells count="11">
    <mergeCell ref="F32:G32"/>
    <mergeCell ref="B33:F33"/>
    <mergeCell ref="B38:F38"/>
    <mergeCell ref="F1:G1"/>
    <mergeCell ref="A5:G5"/>
    <mergeCell ref="A6:G6"/>
    <mergeCell ref="A8:A9"/>
    <mergeCell ref="B8:B9"/>
    <mergeCell ref="C8:C9"/>
    <mergeCell ref="D8:E8"/>
    <mergeCell ref="F8:G8"/>
  </mergeCells>
  <pageMargins left="0.75" right="0" top="0.75" bottom="0.75" header="0.3" footer="0.3"/>
  <pageSetup scale="90" orientation="landscape" r:id="rId1"/>
</worksheet>
</file>

<file path=xl/worksheets/sheet4.xml><?xml version="1.0" encoding="utf-8"?>
<worksheet xmlns="http://schemas.openxmlformats.org/spreadsheetml/2006/main" xmlns:r="http://schemas.openxmlformats.org/officeDocument/2006/relationships">
  <dimension ref="A1:G54"/>
  <sheetViews>
    <sheetView topLeftCell="A16" workbookViewId="0">
      <selection activeCell="A43" sqref="A43"/>
    </sheetView>
  </sheetViews>
  <sheetFormatPr defaultRowHeight="15"/>
  <cols>
    <col min="1" max="1" width="54.5703125" style="292" customWidth="1"/>
    <col min="2" max="2" width="8.7109375" style="217" customWidth="1"/>
    <col min="3" max="3" width="9.5703125" style="217" hidden="1" customWidth="1"/>
    <col min="4" max="4" width="19.28515625" style="218" customWidth="1"/>
    <col min="5" max="5" width="20.7109375" style="293" customWidth="1"/>
    <col min="6" max="6" width="14.85546875" style="220" hidden="1" customWidth="1"/>
    <col min="7" max="7" width="32.85546875" style="220" hidden="1" customWidth="1"/>
    <col min="8" max="247" width="9.140625" style="217"/>
    <col min="248" max="248" width="54.5703125" style="217" customWidth="1"/>
    <col min="249" max="249" width="8.7109375" style="217" customWidth="1"/>
    <col min="250" max="250" width="0" style="217" hidden="1" customWidth="1"/>
    <col min="251" max="251" width="19.28515625" style="217" customWidth="1"/>
    <col min="252" max="252" width="20.7109375" style="217" customWidth="1"/>
    <col min="253" max="254" width="0" style="217" hidden="1" customWidth="1"/>
    <col min="255" max="255" width="20.28515625" style="217" customWidth="1"/>
    <col min="256" max="256" width="15.7109375" style="217" customWidth="1"/>
    <col min="257" max="257" width="9.140625" style="217" customWidth="1"/>
    <col min="258" max="258" width="14.5703125" style="217" customWidth="1"/>
    <col min="259" max="259" width="18.5703125" style="217" customWidth="1"/>
    <col min="260" max="260" width="9.140625" style="217" customWidth="1"/>
    <col min="261" max="261" width="21.85546875" style="217" customWidth="1"/>
    <col min="262" max="262" width="9.140625" style="217" customWidth="1"/>
    <col min="263" max="263" width="24.7109375" style="217" bestFit="1" customWidth="1"/>
    <col min="264" max="503" width="9.140625" style="217"/>
    <col min="504" max="504" width="54.5703125" style="217" customWidth="1"/>
    <col min="505" max="505" width="8.7109375" style="217" customWidth="1"/>
    <col min="506" max="506" width="0" style="217" hidden="1" customWidth="1"/>
    <col min="507" max="507" width="19.28515625" style="217" customWidth="1"/>
    <col min="508" max="508" width="20.7109375" style="217" customWidth="1"/>
    <col min="509" max="510" width="0" style="217" hidden="1" customWidth="1"/>
    <col min="511" max="511" width="20.28515625" style="217" customWidth="1"/>
    <col min="512" max="512" width="15.7109375" style="217" customWidth="1"/>
    <col min="513" max="513" width="9.140625" style="217" customWidth="1"/>
    <col min="514" max="514" width="14.5703125" style="217" customWidth="1"/>
    <col min="515" max="515" width="18.5703125" style="217" customWidth="1"/>
    <col min="516" max="516" width="9.140625" style="217" customWidth="1"/>
    <col min="517" max="517" width="21.85546875" style="217" customWidth="1"/>
    <col min="518" max="518" width="9.140625" style="217" customWidth="1"/>
    <col min="519" max="519" width="24.7109375" style="217" bestFit="1" customWidth="1"/>
    <col min="520" max="759" width="9.140625" style="217"/>
    <col min="760" max="760" width="54.5703125" style="217" customWidth="1"/>
    <col min="761" max="761" width="8.7109375" style="217" customWidth="1"/>
    <col min="762" max="762" width="0" style="217" hidden="1" customWidth="1"/>
    <col min="763" max="763" width="19.28515625" style="217" customWidth="1"/>
    <col min="764" max="764" width="20.7109375" style="217" customWidth="1"/>
    <col min="765" max="766" width="0" style="217" hidden="1" customWidth="1"/>
    <col min="767" max="767" width="20.28515625" style="217" customWidth="1"/>
    <col min="768" max="768" width="15.7109375" style="217" customWidth="1"/>
    <col min="769" max="769" width="9.140625" style="217" customWidth="1"/>
    <col min="770" max="770" width="14.5703125" style="217" customWidth="1"/>
    <col min="771" max="771" width="18.5703125" style="217" customWidth="1"/>
    <col min="772" max="772" width="9.140625" style="217" customWidth="1"/>
    <col min="773" max="773" width="21.85546875" style="217" customWidth="1"/>
    <col min="774" max="774" width="9.140625" style="217" customWidth="1"/>
    <col min="775" max="775" width="24.7109375" style="217" bestFit="1" customWidth="1"/>
    <col min="776" max="1015" width="9.140625" style="217"/>
    <col min="1016" max="1016" width="54.5703125" style="217" customWidth="1"/>
    <col min="1017" max="1017" width="8.7109375" style="217" customWidth="1"/>
    <col min="1018" max="1018" width="0" style="217" hidden="1" customWidth="1"/>
    <col min="1019" max="1019" width="19.28515625" style="217" customWidth="1"/>
    <col min="1020" max="1020" width="20.7109375" style="217" customWidth="1"/>
    <col min="1021" max="1022" width="0" style="217" hidden="1" customWidth="1"/>
    <col min="1023" max="1023" width="20.28515625" style="217" customWidth="1"/>
    <col min="1024" max="1024" width="15.7109375" style="217" customWidth="1"/>
    <col min="1025" max="1025" width="9.140625" style="217" customWidth="1"/>
    <col min="1026" max="1026" width="14.5703125" style="217" customWidth="1"/>
    <col min="1027" max="1027" width="18.5703125" style="217" customWidth="1"/>
    <col min="1028" max="1028" width="9.140625" style="217" customWidth="1"/>
    <col min="1029" max="1029" width="21.85546875" style="217" customWidth="1"/>
    <col min="1030" max="1030" width="9.140625" style="217" customWidth="1"/>
    <col min="1031" max="1031" width="24.7109375" style="217" bestFit="1" customWidth="1"/>
    <col min="1032" max="1271" width="9.140625" style="217"/>
    <col min="1272" max="1272" width="54.5703125" style="217" customWidth="1"/>
    <col min="1273" max="1273" width="8.7109375" style="217" customWidth="1"/>
    <col min="1274" max="1274" width="0" style="217" hidden="1" customWidth="1"/>
    <col min="1275" max="1275" width="19.28515625" style="217" customWidth="1"/>
    <col min="1276" max="1276" width="20.7109375" style="217" customWidth="1"/>
    <col min="1277" max="1278" width="0" style="217" hidden="1" customWidth="1"/>
    <col min="1279" max="1279" width="20.28515625" style="217" customWidth="1"/>
    <col min="1280" max="1280" width="15.7109375" style="217" customWidth="1"/>
    <col min="1281" max="1281" width="9.140625" style="217" customWidth="1"/>
    <col min="1282" max="1282" width="14.5703125" style="217" customWidth="1"/>
    <col min="1283" max="1283" width="18.5703125" style="217" customWidth="1"/>
    <col min="1284" max="1284" width="9.140625" style="217" customWidth="1"/>
    <col min="1285" max="1285" width="21.85546875" style="217" customWidth="1"/>
    <col min="1286" max="1286" width="9.140625" style="217" customWidth="1"/>
    <col min="1287" max="1287" width="24.7109375" style="217" bestFit="1" customWidth="1"/>
    <col min="1288" max="1527" width="9.140625" style="217"/>
    <col min="1528" max="1528" width="54.5703125" style="217" customWidth="1"/>
    <col min="1529" max="1529" width="8.7109375" style="217" customWidth="1"/>
    <col min="1530" max="1530" width="0" style="217" hidden="1" customWidth="1"/>
    <col min="1531" max="1531" width="19.28515625" style="217" customWidth="1"/>
    <col min="1532" max="1532" width="20.7109375" style="217" customWidth="1"/>
    <col min="1533" max="1534" width="0" style="217" hidden="1" customWidth="1"/>
    <col min="1535" max="1535" width="20.28515625" style="217" customWidth="1"/>
    <col min="1536" max="1536" width="15.7109375" style="217" customWidth="1"/>
    <col min="1537" max="1537" width="9.140625" style="217" customWidth="1"/>
    <col min="1538" max="1538" width="14.5703125" style="217" customWidth="1"/>
    <col min="1539" max="1539" width="18.5703125" style="217" customWidth="1"/>
    <col min="1540" max="1540" width="9.140625" style="217" customWidth="1"/>
    <col min="1541" max="1541" width="21.85546875" style="217" customWidth="1"/>
    <col min="1542" max="1542" width="9.140625" style="217" customWidth="1"/>
    <col min="1543" max="1543" width="24.7109375" style="217" bestFit="1" customWidth="1"/>
    <col min="1544" max="1783" width="9.140625" style="217"/>
    <col min="1784" max="1784" width="54.5703125" style="217" customWidth="1"/>
    <col min="1785" max="1785" width="8.7109375" style="217" customWidth="1"/>
    <col min="1786" max="1786" width="0" style="217" hidden="1" customWidth="1"/>
    <col min="1787" max="1787" width="19.28515625" style="217" customWidth="1"/>
    <col min="1788" max="1788" width="20.7109375" style="217" customWidth="1"/>
    <col min="1789" max="1790" width="0" style="217" hidden="1" customWidth="1"/>
    <col min="1791" max="1791" width="20.28515625" style="217" customWidth="1"/>
    <col min="1792" max="1792" width="15.7109375" style="217" customWidth="1"/>
    <col min="1793" max="1793" width="9.140625" style="217" customWidth="1"/>
    <col min="1794" max="1794" width="14.5703125" style="217" customWidth="1"/>
    <col min="1795" max="1795" width="18.5703125" style="217" customWidth="1"/>
    <col min="1796" max="1796" width="9.140625" style="217" customWidth="1"/>
    <col min="1797" max="1797" width="21.85546875" style="217" customWidth="1"/>
    <col min="1798" max="1798" width="9.140625" style="217" customWidth="1"/>
    <col min="1799" max="1799" width="24.7109375" style="217" bestFit="1" customWidth="1"/>
    <col min="1800" max="2039" width="9.140625" style="217"/>
    <col min="2040" max="2040" width="54.5703125" style="217" customWidth="1"/>
    <col min="2041" max="2041" width="8.7109375" style="217" customWidth="1"/>
    <col min="2042" max="2042" width="0" style="217" hidden="1" customWidth="1"/>
    <col min="2043" max="2043" width="19.28515625" style="217" customWidth="1"/>
    <col min="2044" max="2044" width="20.7109375" style="217" customWidth="1"/>
    <col min="2045" max="2046" width="0" style="217" hidden="1" customWidth="1"/>
    <col min="2047" max="2047" width="20.28515625" style="217" customWidth="1"/>
    <col min="2048" max="2048" width="15.7109375" style="217" customWidth="1"/>
    <col min="2049" max="2049" width="9.140625" style="217" customWidth="1"/>
    <col min="2050" max="2050" width="14.5703125" style="217" customWidth="1"/>
    <col min="2051" max="2051" width="18.5703125" style="217" customWidth="1"/>
    <col min="2052" max="2052" width="9.140625" style="217" customWidth="1"/>
    <col min="2053" max="2053" width="21.85546875" style="217" customWidth="1"/>
    <col min="2054" max="2054" width="9.140625" style="217" customWidth="1"/>
    <col min="2055" max="2055" width="24.7109375" style="217" bestFit="1" customWidth="1"/>
    <col min="2056" max="2295" width="9.140625" style="217"/>
    <col min="2296" max="2296" width="54.5703125" style="217" customWidth="1"/>
    <col min="2297" max="2297" width="8.7109375" style="217" customWidth="1"/>
    <col min="2298" max="2298" width="0" style="217" hidden="1" customWidth="1"/>
    <col min="2299" max="2299" width="19.28515625" style="217" customWidth="1"/>
    <col min="2300" max="2300" width="20.7109375" style="217" customWidth="1"/>
    <col min="2301" max="2302" width="0" style="217" hidden="1" customWidth="1"/>
    <col min="2303" max="2303" width="20.28515625" style="217" customWidth="1"/>
    <col min="2304" max="2304" width="15.7109375" style="217" customWidth="1"/>
    <col min="2305" max="2305" width="9.140625" style="217" customWidth="1"/>
    <col min="2306" max="2306" width="14.5703125" style="217" customWidth="1"/>
    <col min="2307" max="2307" width="18.5703125" style="217" customWidth="1"/>
    <col min="2308" max="2308" width="9.140625" style="217" customWidth="1"/>
    <col min="2309" max="2309" width="21.85546875" style="217" customWidth="1"/>
    <col min="2310" max="2310" width="9.140625" style="217" customWidth="1"/>
    <col min="2311" max="2311" width="24.7109375" style="217" bestFit="1" customWidth="1"/>
    <col min="2312" max="2551" width="9.140625" style="217"/>
    <col min="2552" max="2552" width="54.5703125" style="217" customWidth="1"/>
    <col min="2553" max="2553" width="8.7109375" style="217" customWidth="1"/>
    <col min="2554" max="2554" width="0" style="217" hidden="1" customWidth="1"/>
    <col min="2555" max="2555" width="19.28515625" style="217" customWidth="1"/>
    <col min="2556" max="2556" width="20.7109375" style="217" customWidth="1"/>
    <col min="2557" max="2558" width="0" style="217" hidden="1" customWidth="1"/>
    <col min="2559" max="2559" width="20.28515625" style="217" customWidth="1"/>
    <col min="2560" max="2560" width="15.7109375" style="217" customWidth="1"/>
    <col min="2561" max="2561" width="9.140625" style="217" customWidth="1"/>
    <col min="2562" max="2562" width="14.5703125" style="217" customWidth="1"/>
    <col min="2563" max="2563" width="18.5703125" style="217" customWidth="1"/>
    <col min="2564" max="2564" width="9.140625" style="217" customWidth="1"/>
    <col min="2565" max="2565" width="21.85546875" style="217" customWidth="1"/>
    <col min="2566" max="2566" width="9.140625" style="217" customWidth="1"/>
    <col min="2567" max="2567" width="24.7109375" style="217" bestFit="1" customWidth="1"/>
    <col min="2568" max="2807" width="9.140625" style="217"/>
    <col min="2808" max="2808" width="54.5703125" style="217" customWidth="1"/>
    <col min="2809" max="2809" width="8.7109375" style="217" customWidth="1"/>
    <col min="2810" max="2810" width="0" style="217" hidden="1" customWidth="1"/>
    <col min="2811" max="2811" width="19.28515625" style="217" customWidth="1"/>
    <col min="2812" max="2812" width="20.7109375" style="217" customWidth="1"/>
    <col min="2813" max="2814" width="0" style="217" hidden="1" customWidth="1"/>
    <col min="2815" max="2815" width="20.28515625" style="217" customWidth="1"/>
    <col min="2816" max="2816" width="15.7109375" style="217" customWidth="1"/>
    <col min="2817" max="2817" width="9.140625" style="217" customWidth="1"/>
    <col min="2818" max="2818" width="14.5703125" style="217" customWidth="1"/>
    <col min="2819" max="2819" width="18.5703125" style="217" customWidth="1"/>
    <col min="2820" max="2820" width="9.140625" style="217" customWidth="1"/>
    <col min="2821" max="2821" width="21.85546875" style="217" customWidth="1"/>
    <col min="2822" max="2822" width="9.140625" style="217" customWidth="1"/>
    <col min="2823" max="2823" width="24.7109375" style="217" bestFit="1" customWidth="1"/>
    <col min="2824" max="3063" width="9.140625" style="217"/>
    <col min="3064" max="3064" width="54.5703125" style="217" customWidth="1"/>
    <col min="3065" max="3065" width="8.7109375" style="217" customWidth="1"/>
    <col min="3066" max="3066" width="0" style="217" hidden="1" customWidth="1"/>
    <col min="3067" max="3067" width="19.28515625" style="217" customWidth="1"/>
    <col min="3068" max="3068" width="20.7109375" style="217" customWidth="1"/>
    <col min="3069" max="3070" width="0" style="217" hidden="1" customWidth="1"/>
    <col min="3071" max="3071" width="20.28515625" style="217" customWidth="1"/>
    <col min="3072" max="3072" width="15.7109375" style="217" customWidth="1"/>
    <col min="3073" max="3073" width="9.140625" style="217" customWidth="1"/>
    <col min="3074" max="3074" width="14.5703125" style="217" customWidth="1"/>
    <col min="3075" max="3075" width="18.5703125" style="217" customWidth="1"/>
    <col min="3076" max="3076" width="9.140625" style="217" customWidth="1"/>
    <col min="3077" max="3077" width="21.85546875" style="217" customWidth="1"/>
    <col min="3078" max="3078" width="9.140625" style="217" customWidth="1"/>
    <col min="3079" max="3079" width="24.7109375" style="217" bestFit="1" customWidth="1"/>
    <col min="3080" max="3319" width="9.140625" style="217"/>
    <col min="3320" max="3320" width="54.5703125" style="217" customWidth="1"/>
    <col min="3321" max="3321" width="8.7109375" style="217" customWidth="1"/>
    <col min="3322" max="3322" width="0" style="217" hidden="1" customWidth="1"/>
    <col min="3323" max="3323" width="19.28515625" style="217" customWidth="1"/>
    <col min="3324" max="3324" width="20.7109375" style="217" customWidth="1"/>
    <col min="3325" max="3326" width="0" style="217" hidden="1" customWidth="1"/>
    <col min="3327" max="3327" width="20.28515625" style="217" customWidth="1"/>
    <col min="3328" max="3328" width="15.7109375" style="217" customWidth="1"/>
    <col min="3329" max="3329" width="9.140625" style="217" customWidth="1"/>
    <col min="3330" max="3330" width="14.5703125" style="217" customWidth="1"/>
    <col min="3331" max="3331" width="18.5703125" style="217" customWidth="1"/>
    <col min="3332" max="3332" width="9.140625" style="217" customWidth="1"/>
    <col min="3333" max="3333" width="21.85546875" style="217" customWidth="1"/>
    <col min="3334" max="3334" width="9.140625" style="217" customWidth="1"/>
    <col min="3335" max="3335" width="24.7109375" style="217" bestFit="1" customWidth="1"/>
    <col min="3336" max="3575" width="9.140625" style="217"/>
    <col min="3576" max="3576" width="54.5703125" style="217" customWidth="1"/>
    <col min="3577" max="3577" width="8.7109375" style="217" customWidth="1"/>
    <col min="3578" max="3578" width="0" style="217" hidden="1" customWidth="1"/>
    <col min="3579" max="3579" width="19.28515625" style="217" customWidth="1"/>
    <col min="3580" max="3580" width="20.7109375" style="217" customWidth="1"/>
    <col min="3581" max="3582" width="0" style="217" hidden="1" customWidth="1"/>
    <col min="3583" max="3583" width="20.28515625" style="217" customWidth="1"/>
    <col min="3584" max="3584" width="15.7109375" style="217" customWidth="1"/>
    <col min="3585" max="3585" width="9.140625" style="217" customWidth="1"/>
    <col min="3586" max="3586" width="14.5703125" style="217" customWidth="1"/>
    <col min="3587" max="3587" width="18.5703125" style="217" customWidth="1"/>
    <col min="3588" max="3588" width="9.140625" style="217" customWidth="1"/>
    <col min="3589" max="3589" width="21.85546875" style="217" customWidth="1"/>
    <col min="3590" max="3590" width="9.140625" style="217" customWidth="1"/>
    <col min="3591" max="3591" width="24.7109375" style="217" bestFit="1" customWidth="1"/>
    <col min="3592" max="3831" width="9.140625" style="217"/>
    <col min="3832" max="3832" width="54.5703125" style="217" customWidth="1"/>
    <col min="3833" max="3833" width="8.7109375" style="217" customWidth="1"/>
    <col min="3834" max="3834" width="0" style="217" hidden="1" customWidth="1"/>
    <col min="3835" max="3835" width="19.28515625" style="217" customWidth="1"/>
    <col min="3836" max="3836" width="20.7109375" style="217" customWidth="1"/>
    <col min="3837" max="3838" width="0" style="217" hidden="1" customWidth="1"/>
    <col min="3839" max="3839" width="20.28515625" style="217" customWidth="1"/>
    <col min="3840" max="3840" width="15.7109375" style="217" customWidth="1"/>
    <col min="3841" max="3841" width="9.140625" style="217" customWidth="1"/>
    <col min="3842" max="3842" width="14.5703125" style="217" customWidth="1"/>
    <col min="3843" max="3843" width="18.5703125" style="217" customWidth="1"/>
    <col min="3844" max="3844" width="9.140625" style="217" customWidth="1"/>
    <col min="3845" max="3845" width="21.85546875" style="217" customWidth="1"/>
    <col min="3846" max="3846" width="9.140625" style="217" customWidth="1"/>
    <col min="3847" max="3847" width="24.7109375" style="217" bestFit="1" customWidth="1"/>
    <col min="3848" max="4087" width="9.140625" style="217"/>
    <col min="4088" max="4088" width="54.5703125" style="217" customWidth="1"/>
    <col min="4089" max="4089" width="8.7109375" style="217" customWidth="1"/>
    <col min="4090" max="4090" width="0" style="217" hidden="1" customWidth="1"/>
    <col min="4091" max="4091" width="19.28515625" style="217" customWidth="1"/>
    <col min="4092" max="4092" width="20.7109375" style="217" customWidth="1"/>
    <col min="4093" max="4094" width="0" style="217" hidden="1" customWidth="1"/>
    <col min="4095" max="4095" width="20.28515625" style="217" customWidth="1"/>
    <col min="4096" max="4096" width="15.7109375" style="217" customWidth="1"/>
    <col min="4097" max="4097" width="9.140625" style="217" customWidth="1"/>
    <col min="4098" max="4098" width="14.5703125" style="217" customWidth="1"/>
    <col min="4099" max="4099" width="18.5703125" style="217" customWidth="1"/>
    <col min="4100" max="4100" width="9.140625" style="217" customWidth="1"/>
    <col min="4101" max="4101" width="21.85546875" style="217" customWidth="1"/>
    <col min="4102" max="4102" width="9.140625" style="217" customWidth="1"/>
    <col min="4103" max="4103" width="24.7109375" style="217" bestFit="1" customWidth="1"/>
    <col min="4104" max="4343" width="9.140625" style="217"/>
    <col min="4344" max="4344" width="54.5703125" style="217" customWidth="1"/>
    <col min="4345" max="4345" width="8.7109375" style="217" customWidth="1"/>
    <col min="4346" max="4346" width="0" style="217" hidden="1" customWidth="1"/>
    <col min="4347" max="4347" width="19.28515625" style="217" customWidth="1"/>
    <col min="4348" max="4348" width="20.7109375" style="217" customWidth="1"/>
    <col min="4349" max="4350" width="0" style="217" hidden="1" customWidth="1"/>
    <col min="4351" max="4351" width="20.28515625" style="217" customWidth="1"/>
    <col min="4352" max="4352" width="15.7109375" style="217" customWidth="1"/>
    <col min="4353" max="4353" width="9.140625" style="217" customWidth="1"/>
    <col min="4354" max="4354" width="14.5703125" style="217" customWidth="1"/>
    <col min="4355" max="4355" width="18.5703125" style="217" customWidth="1"/>
    <col min="4356" max="4356" width="9.140625" style="217" customWidth="1"/>
    <col min="4357" max="4357" width="21.85546875" style="217" customWidth="1"/>
    <col min="4358" max="4358" width="9.140625" style="217" customWidth="1"/>
    <col min="4359" max="4359" width="24.7109375" style="217" bestFit="1" customWidth="1"/>
    <col min="4360" max="4599" width="9.140625" style="217"/>
    <col min="4600" max="4600" width="54.5703125" style="217" customWidth="1"/>
    <col min="4601" max="4601" width="8.7109375" style="217" customWidth="1"/>
    <col min="4602" max="4602" width="0" style="217" hidden="1" customWidth="1"/>
    <col min="4603" max="4603" width="19.28515625" style="217" customWidth="1"/>
    <col min="4604" max="4604" width="20.7109375" style="217" customWidth="1"/>
    <col min="4605" max="4606" width="0" style="217" hidden="1" customWidth="1"/>
    <col min="4607" max="4607" width="20.28515625" style="217" customWidth="1"/>
    <col min="4608" max="4608" width="15.7109375" style="217" customWidth="1"/>
    <col min="4609" max="4609" width="9.140625" style="217" customWidth="1"/>
    <col min="4610" max="4610" width="14.5703125" style="217" customWidth="1"/>
    <col min="4611" max="4611" width="18.5703125" style="217" customWidth="1"/>
    <col min="4612" max="4612" width="9.140625" style="217" customWidth="1"/>
    <col min="4613" max="4613" width="21.85546875" style="217" customWidth="1"/>
    <col min="4614" max="4614" width="9.140625" style="217" customWidth="1"/>
    <col min="4615" max="4615" width="24.7109375" style="217" bestFit="1" customWidth="1"/>
    <col min="4616" max="4855" width="9.140625" style="217"/>
    <col min="4856" max="4856" width="54.5703125" style="217" customWidth="1"/>
    <col min="4857" max="4857" width="8.7109375" style="217" customWidth="1"/>
    <col min="4858" max="4858" width="0" style="217" hidden="1" customWidth="1"/>
    <col min="4859" max="4859" width="19.28515625" style="217" customWidth="1"/>
    <col min="4860" max="4860" width="20.7109375" style="217" customWidth="1"/>
    <col min="4861" max="4862" width="0" style="217" hidden="1" customWidth="1"/>
    <col min="4863" max="4863" width="20.28515625" style="217" customWidth="1"/>
    <col min="4864" max="4864" width="15.7109375" style="217" customWidth="1"/>
    <col min="4865" max="4865" width="9.140625" style="217" customWidth="1"/>
    <col min="4866" max="4866" width="14.5703125" style="217" customWidth="1"/>
    <col min="4867" max="4867" width="18.5703125" style="217" customWidth="1"/>
    <col min="4868" max="4868" width="9.140625" style="217" customWidth="1"/>
    <col min="4869" max="4869" width="21.85546875" style="217" customWidth="1"/>
    <col min="4870" max="4870" width="9.140625" style="217" customWidth="1"/>
    <col min="4871" max="4871" width="24.7109375" style="217" bestFit="1" customWidth="1"/>
    <col min="4872" max="5111" width="9.140625" style="217"/>
    <col min="5112" max="5112" width="54.5703125" style="217" customWidth="1"/>
    <col min="5113" max="5113" width="8.7109375" style="217" customWidth="1"/>
    <col min="5114" max="5114" width="0" style="217" hidden="1" customWidth="1"/>
    <col min="5115" max="5115" width="19.28515625" style="217" customWidth="1"/>
    <col min="5116" max="5116" width="20.7109375" style="217" customWidth="1"/>
    <col min="5117" max="5118" width="0" style="217" hidden="1" customWidth="1"/>
    <col min="5119" max="5119" width="20.28515625" style="217" customWidth="1"/>
    <col min="5120" max="5120" width="15.7109375" style="217" customWidth="1"/>
    <col min="5121" max="5121" width="9.140625" style="217" customWidth="1"/>
    <col min="5122" max="5122" width="14.5703125" style="217" customWidth="1"/>
    <col min="5123" max="5123" width="18.5703125" style="217" customWidth="1"/>
    <col min="5124" max="5124" width="9.140625" style="217" customWidth="1"/>
    <col min="5125" max="5125" width="21.85546875" style="217" customWidth="1"/>
    <col min="5126" max="5126" width="9.140625" style="217" customWidth="1"/>
    <col min="5127" max="5127" width="24.7109375" style="217" bestFit="1" customWidth="1"/>
    <col min="5128" max="5367" width="9.140625" style="217"/>
    <col min="5368" max="5368" width="54.5703125" style="217" customWidth="1"/>
    <col min="5369" max="5369" width="8.7109375" style="217" customWidth="1"/>
    <col min="5370" max="5370" width="0" style="217" hidden="1" customWidth="1"/>
    <col min="5371" max="5371" width="19.28515625" style="217" customWidth="1"/>
    <col min="5372" max="5372" width="20.7109375" style="217" customWidth="1"/>
    <col min="5373" max="5374" width="0" style="217" hidden="1" customWidth="1"/>
    <col min="5375" max="5375" width="20.28515625" style="217" customWidth="1"/>
    <col min="5376" max="5376" width="15.7109375" style="217" customWidth="1"/>
    <col min="5377" max="5377" width="9.140625" style="217" customWidth="1"/>
    <col min="5378" max="5378" width="14.5703125" style="217" customWidth="1"/>
    <col min="5379" max="5379" width="18.5703125" style="217" customWidth="1"/>
    <col min="5380" max="5380" width="9.140625" style="217" customWidth="1"/>
    <col min="5381" max="5381" width="21.85546875" style="217" customWidth="1"/>
    <col min="5382" max="5382" width="9.140625" style="217" customWidth="1"/>
    <col min="5383" max="5383" width="24.7109375" style="217" bestFit="1" customWidth="1"/>
    <col min="5384" max="5623" width="9.140625" style="217"/>
    <col min="5624" max="5624" width="54.5703125" style="217" customWidth="1"/>
    <col min="5625" max="5625" width="8.7109375" style="217" customWidth="1"/>
    <col min="5626" max="5626" width="0" style="217" hidden="1" customWidth="1"/>
    <col min="5627" max="5627" width="19.28515625" style="217" customWidth="1"/>
    <col min="5628" max="5628" width="20.7109375" style="217" customWidth="1"/>
    <col min="5629" max="5630" width="0" style="217" hidden="1" customWidth="1"/>
    <col min="5631" max="5631" width="20.28515625" style="217" customWidth="1"/>
    <col min="5632" max="5632" width="15.7109375" style="217" customWidth="1"/>
    <col min="5633" max="5633" width="9.140625" style="217" customWidth="1"/>
    <col min="5634" max="5634" width="14.5703125" style="217" customWidth="1"/>
    <col min="5635" max="5635" width="18.5703125" style="217" customWidth="1"/>
    <col min="5636" max="5636" width="9.140625" style="217" customWidth="1"/>
    <col min="5637" max="5637" width="21.85546875" style="217" customWidth="1"/>
    <col min="5638" max="5638" width="9.140625" style="217" customWidth="1"/>
    <col min="5639" max="5639" width="24.7109375" style="217" bestFit="1" customWidth="1"/>
    <col min="5640" max="5879" width="9.140625" style="217"/>
    <col min="5880" max="5880" width="54.5703125" style="217" customWidth="1"/>
    <col min="5881" max="5881" width="8.7109375" style="217" customWidth="1"/>
    <col min="5882" max="5882" width="0" style="217" hidden="1" customWidth="1"/>
    <col min="5883" max="5883" width="19.28515625" style="217" customWidth="1"/>
    <col min="5884" max="5884" width="20.7109375" style="217" customWidth="1"/>
    <col min="5885" max="5886" width="0" style="217" hidden="1" customWidth="1"/>
    <col min="5887" max="5887" width="20.28515625" style="217" customWidth="1"/>
    <col min="5888" max="5888" width="15.7109375" style="217" customWidth="1"/>
    <col min="5889" max="5889" width="9.140625" style="217" customWidth="1"/>
    <col min="5890" max="5890" width="14.5703125" style="217" customWidth="1"/>
    <col min="5891" max="5891" width="18.5703125" style="217" customWidth="1"/>
    <col min="5892" max="5892" width="9.140625" style="217" customWidth="1"/>
    <col min="5893" max="5893" width="21.85546875" style="217" customWidth="1"/>
    <col min="5894" max="5894" width="9.140625" style="217" customWidth="1"/>
    <col min="5895" max="5895" width="24.7109375" style="217" bestFit="1" customWidth="1"/>
    <col min="5896" max="6135" width="9.140625" style="217"/>
    <col min="6136" max="6136" width="54.5703125" style="217" customWidth="1"/>
    <col min="6137" max="6137" width="8.7109375" style="217" customWidth="1"/>
    <col min="6138" max="6138" width="0" style="217" hidden="1" customWidth="1"/>
    <col min="6139" max="6139" width="19.28515625" style="217" customWidth="1"/>
    <col min="6140" max="6140" width="20.7109375" style="217" customWidth="1"/>
    <col min="6141" max="6142" width="0" style="217" hidden="1" customWidth="1"/>
    <col min="6143" max="6143" width="20.28515625" style="217" customWidth="1"/>
    <col min="6144" max="6144" width="15.7109375" style="217" customWidth="1"/>
    <col min="6145" max="6145" width="9.140625" style="217" customWidth="1"/>
    <col min="6146" max="6146" width="14.5703125" style="217" customWidth="1"/>
    <col min="6147" max="6147" width="18.5703125" style="217" customWidth="1"/>
    <col min="6148" max="6148" width="9.140625" style="217" customWidth="1"/>
    <col min="6149" max="6149" width="21.85546875" style="217" customWidth="1"/>
    <col min="6150" max="6150" width="9.140625" style="217" customWidth="1"/>
    <col min="6151" max="6151" width="24.7109375" style="217" bestFit="1" customWidth="1"/>
    <col min="6152" max="6391" width="9.140625" style="217"/>
    <col min="6392" max="6392" width="54.5703125" style="217" customWidth="1"/>
    <col min="6393" max="6393" width="8.7109375" style="217" customWidth="1"/>
    <col min="6394" max="6394" width="0" style="217" hidden="1" customWidth="1"/>
    <col min="6395" max="6395" width="19.28515625" style="217" customWidth="1"/>
    <col min="6396" max="6396" width="20.7109375" style="217" customWidth="1"/>
    <col min="6397" max="6398" width="0" style="217" hidden="1" customWidth="1"/>
    <col min="6399" max="6399" width="20.28515625" style="217" customWidth="1"/>
    <col min="6400" max="6400" width="15.7109375" style="217" customWidth="1"/>
    <col min="6401" max="6401" width="9.140625" style="217" customWidth="1"/>
    <col min="6402" max="6402" width="14.5703125" style="217" customWidth="1"/>
    <col min="6403" max="6403" width="18.5703125" style="217" customWidth="1"/>
    <col min="6404" max="6404" width="9.140625" style="217" customWidth="1"/>
    <col min="6405" max="6405" width="21.85546875" style="217" customWidth="1"/>
    <col min="6406" max="6406" width="9.140625" style="217" customWidth="1"/>
    <col min="6407" max="6407" width="24.7109375" style="217" bestFit="1" customWidth="1"/>
    <col min="6408" max="6647" width="9.140625" style="217"/>
    <col min="6648" max="6648" width="54.5703125" style="217" customWidth="1"/>
    <col min="6649" max="6649" width="8.7109375" style="217" customWidth="1"/>
    <col min="6650" max="6650" width="0" style="217" hidden="1" customWidth="1"/>
    <col min="6651" max="6651" width="19.28515625" style="217" customWidth="1"/>
    <col min="6652" max="6652" width="20.7109375" style="217" customWidth="1"/>
    <col min="6653" max="6654" width="0" style="217" hidden="1" customWidth="1"/>
    <col min="6655" max="6655" width="20.28515625" style="217" customWidth="1"/>
    <col min="6656" max="6656" width="15.7109375" style="217" customWidth="1"/>
    <col min="6657" max="6657" width="9.140625" style="217" customWidth="1"/>
    <col min="6658" max="6658" width="14.5703125" style="217" customWidth="1"/>
    <col min="6659" max="6659" width="18.5703125" style="217" customWidth="1"/>
    <col min="6660" max="6660" width="9.140625" style="217" customWidth="1"/>
    <col min="6661" max="6661" width="21.85546875" style="217" customWidth="1"/>
    <col min="6662" max="6662" width="9.140625" style="217" customWidth="1"/>
    <col min="6663" max="6663" width="24.7109375" style="217" bestFit="1" customWidth="1"/>
    <col min="6664" max="6903" width="9.140625" style="217"/>
    <col min="6904" max="6904" width="54.5703125" style="217" customWidth="1"/>
    <col min="6905" max="6905" width="8.7109375" style="217" customWidth="1"/>
    <col min="6906" max="6906" width="0" style="217" hidden="1" customWidth="1"/>
    <col min="6907" max="6907" width="19.28515625" style="217" customWidth="1"/>
    <col min="6908" max="6908" width="20.7109375" style="217" customWidth="1"/>
    <col min="6909" max="6910" width="0" style="217" hidden="1" customWidth="1"/>
    <col min="6911" max="6911" width="20.28515625" style="217" customWidth="1"/>
    <col min="6912" max="6912" width="15.7109375" style="217" customWidth="1"/>
    <col min="6913" max="6913" width="9.140625" style="217" customWidth="1"/>
    <col min="6914" max="6914" width="14.5703125" style="217" customWidth="1"/>
    <col min="6915" max="6915" width="18.5703125" style="217" customWidth="1"/>
    <col min="6916" max="6916" width="9.140625" style="217" customWidth="1"/>
    <col min="6917" max="6917" width="21.85546875" style="217" customWidth="1"/>
    <col min="6918" max="6918" width="9.140625" style="217" customWidth="1"/>
    <col min="6919" max="6919" width="24.7109375" style="217" bestFit="1" customWidth="1"/>
    <col min="6920" max="7159" width="9.140625" style="217"/>
    <col min="7160" max="7160" width="54.5703125" style="217" customWidth="1"/>
    <col min="7161" max="7161" width="8.7109375" style="217" customWidth="1"/>
    <col min="7162" max="7162" width="0" style="217" hidden="1" customWidth="1"/>
    <col min="7163" max="7163" width="19.28515625" style="217" customWidth="1"/>
    <col min="7164" max="7164" width="20.7109375" style="217" customWidth="1"/>
    <col min="7165" max="7166" width="0" style="217" hidden="1" customWidth="1"/>
    <col min="7167" max="7167" width="20.28515625" style="217" customWidth="1"/>
    <col min="7168" max="7168" width="15.7109375" style="217" customWidth="1"/>
    <col min="7169" max="7169" width="9.140625" style="217" customWidth="1"/>
    <col min="7170" max="7170" width="14.5703125" style="217" customWidth="1"/>
    <col min="7171" max="7171" width="18.5703125" style="217" customWidth="1"/>
    <col min="7172" max="7172" width="9.140625" style="217" customWidth="1"/>
    <col min="7173" max="7173" width="21.85546875" style="217" customWidth="1"/>
    <col min="7174" max="7174" width="9.140625" style="217" customWidth="1"/>
    <col min="7175" max="7175" width="24.7109375" style="217" bestFit="1" customWidth="1"/>
    <col min="7176" max="7415" width="9.140625" style="217"/>
    <col min="7416" max="7416" width="54.5703125" style="217" customWidth="1"/>
    <col min="7417" max="7417" width="8.7109375" style="217" customWidth="1"/>
    <col min="7418" max="7418" width="0" style="217" hidden="1" customWidth="1"/>
    <col min="7419" max="7419" width="19.28515625" style="217" customWidth="1"/>
    <col min="7420" max="7420" width="20.7109375" style="217" customWidth="1"/>
    <col min="7421" max="7422" width="0" style="217" hidden="1" customWidth="1"/>
    <col min="7423" max="7423" width="20.28515625" style="217" customWidth="1"/>
    <col min="7424" max="7424" width="15.7109375" style="217" customWidth="1"/>
    <col min="7425" max="7425" width="9.140625" style="217" customWidth="1"/>
    <col min="7426" max="7426" width="14.5703125" style="217" customWidth="1"/>
    <col min="7427" max="7427" width="18.5703125" style="217" customWidth="1"/>
    <col min="7428" max="7428" width="9.140625" style="217" customWidth="1"/>
    <col min="7429" max="7429" width="21.85546875" style="217" customWidth="1"/>
    <col min="7430" max="7430" width="9.140625" style="217" customWidth="1"/>
    <col min="7431" max="7431" width="24.7109375" style="217" bestFit="1" customWidth="1"/>
    <col min="7432" max="7671" width="9.140625" style="217"/>
    <col min="7672" max="7672" width="54.5703125" style="217" customWidth="1"/>
    <col min="7673" max="7673" width="8.7109375" style="217" customWidth="1"/>
    <col min="7674" max="7674" width="0" style="217" hidden="1" customWidth="1"/>
    <col min="7675" max="7675" width="19.28515625" style="217" customWidth="1"/>
    <col min="7676" max="7676" width="20.7109375" style="217" customWidth="1"/>
    <col min="7677" max="7678" width="0" style="217" hidden="1" customWidth="1"/>
    <col min="7679" max="7679" width="20.28515625" style="217" customWidth="1"/>
    <col min="7680" max="7680" width="15.7109375" style="217" customWidth="1"/>
    <col min="7681" max="7681" width="9.140625" style="217" customWidth="1"/>
    <col min="7682" max="7682" width="14.5703125" style="217" customWidth="1"/>
    <col min="7683" max="7683" width="18.5703125" style="217" customWidth="1"/>
    <col min="7684" max="7684" width="9.140625" style="217" customWidth="1"/>
    <col min="7685" max="7685" width="21.85546875" style="217" customWidth="1"/>
    <col min="7686" max="7686" width="9.140625" style="217" customWidth="1"/>
    <col min="7687" max="7687" width="24.7109375" style="217" bestFit="1" customWidth="1"/>
    <col min="7688" max="7927" width="9.140625" style="217"/>
    <col min="7928" max="7928" width="54.5703125" style="217" customWidth="1"/>
    <col min="7929" max="7929" width="8.7109375" style="217" customWidth="1"/>
    <col min="7930" max="7930" width="0" style="217" hidden="1" customWidth="1"/>
    <col min="7931" max="7931" width="19.28515625" style="217" customWidth="1"/>
    <col min="7932" max="7932" width="20.7109375" style="217" customWidth="1"/>
    <col min="7933" max="7934" width="0" style="217" hidden="1" customWidth="1"/>
    <col min="7935" max="7935" width="20.28515625" style="217" customWidth="1"/>
    <col min="7936" max="7936" width="15.7109375" style="217" customWidth="1"/>
    <col min="7937" max="7937" width="9.140625" style="217" customWidth="1"/>
    <col min="7938" max="7938" width="14.5703125" style="217" customWidth="1"/>
    <col min="7939" max="7939" width="18.5703125" style="217" customWidth="1"/>
    <col min="7940" max="7940" width="9.140625" style="217" customWidth="1"/>
    <col min="7941" max="7941" width="21.85546875" style="217" customWidth="1"/>
    <col min="7942" max="7942" width="9.140625" style="217" customWidth="1"/>
    <col min="7943" max="7943" width="24.7109375" style="217" bestFit="1" customWidth="1"/>
    <col min="7944" max="8183" width="9.140625" style="217"/>
    <col min="8184" max="8184" width="54.5703125" style="217" customWidth="1"/>
    <col min="8185" max="8185" width="8.7109375" style="217" customWidth="1"/>
    <col min="8186" max="8186" width="0" style="217" hidden="1" customWidth="1"/>
    <col min="8187" max="8187" width="19.28515625" style="217" customWidth="1"/>
    <col min="8188" max="8188" width="20.7109375" style="217" customWidth="1"/>
    <col min="8189" max="8190" width="0" style="217" hidden="1" customWidth="1"/>
    <col min="8191" max="8191" width="20.28515625" style="217" customWidth="1"/>
    <col min="8192" max="8192" width="15.7109375" style="217" customWidth="1"/>
    <col min="8193" max="8193" width="9.140625" style="217" customWidth="1"/>
    <col min="8194" max="8194" width="14.5703125" style="217" customWidth="1"/>
    <col min="8195" max="8195" width="18.5703125" style="217" customWidth="1"/>
    <col min="8196" max="8196" width="9.140625" style="217" customWidth="1"/>
    <col min="8197" max="8197" width="21.85546875" style="217" customWidth="1"/>
    <col min="8198" max="8198" width="9.140625" style="217" customWidth="1"/>
    <col min="8199" max="8199" width="24.7109375" style="217" bestFit="1" customWidth="1"/>
    <col min="8200" max="8439" width="9.140625" style="217"/>
    <col min="8440" max="8440" width="54.5703125" style="217" customWidth="1"/>
    <col min="8441" max="8441" width="8.7109375" style="217" customWidth="1"/>
    <col min="8442" max="8442" width="0" style="217" hidden="1" customWidth="1"/>
    <col min="8443" max="8443" width="19.28515625" style="217" customWidth="1"/>
    <col min="8444" max="8444" width="20.7109375" style="217" customWidth="1"/>
    <col min="8445" max="8446" width="0" style="217" hidden="1" customWidth="1"/>
    <col min="8447" max="8447" width="20.28515625" style="217" customWidth="1"/>
    <col min="8448" max="8448" width="15.7109375" style="217" customWidth="1"/>
    <col min="8449" max="8449" width="9.140625" style="217" customWidth="1"/>
    <col min="8450" max="8450" width="14.5703125" style="217" customWidth="1"/>
    <col min="8451" max="8451" width="18.5703125" style="217" customWidth="1"/>
    <col min="8452" max="8452" width="9.140625" style="217" customWidth="1"/>
    <col min="8453" max="8453" width="21.85546875" style="217" customWidth="1"/>
    <col min="8454" max="8454" width="9.140625" style="217" customWidth="1"/>
    <col min="8455" max="8455" width="24.7109375" style="217" bestFit="1" customWidth="1"/>
    <col min="8456" max="8695" width="9.140625" style="217"/>
    <col min="8696" max="8696" width="54.5703125" style="217" customWidth="1"/>
    <col min="8697" max="8697" width="8.7109375" style="217" customWidth="1"/>
    <col min="8698" max="8698" width="0" style="217" hidden="1" customWidth="1"/>
    <col min="8699" max="8699" width="19.28515625" style="217" customWidth="1"/>
    <col min="8700" max="8700" width="20.7109375" style="217" customWidth="1"/>
    <col min="8701" max="8702" width="0" style="217" hidden="1" customWidth="1"/>
    <col min="8703" max="8703" width="20.28515625" style="217" customWidth="1"/>
    <col min="8704" max="8704" width="15.7109375" style="217" customWidth="1"/>
    <col min="8705" max="8705" width="9.140625" style="217" customWidth="1"/>
    <col min="8706" max="8706" width="14.5703125" style="217" customWidth="1"/>
    <col min="8707" max="8707" width="18.5703125" style="217" customWidth="1"/>
    <col min="8708" max="8708" width="9.140625" style="217" customWidth="1"/>
    <col min="8709" max="8709" width="21.85546875" style="217" customWidth="1"/>
    <col min="8710" max="8710" width="9.140625" style="217" customWidth="1"/>
    <col min="8711" max="8711" width="24.7109375" style="217" bestFit="1" customWidth="1"/>
    <col min="8712" max="8951" width="9.140625" style="217"/>
    <col min="8952" max="8952" width="54.5703125" style="217" customWidth="1"/>
    <col min="8953" max="8953" width="8.7109375" style="217" customWidth="1"/>
    <col min="8954" max="8954" width="0" style="217" hidden="1" customWidth="1"/>
    <col min="8955" max="8955" width="19.28515625" style="217" customWidth="1"/>
    <col min="8956" max="8956" width="20.7109375" style="217" customWidth="1"/>
    <col min="8957" max="8958" width="0" style="217" hidden="1" customWidth="1"/>
    <col min="8959" max="8959" width="20.28515625" style="217" customWidth="1"/>
    <col min="8960" max="8960" width="15.7109375" style="217" customWidth="1"/>
    <col min="8961" max="8961" width="9.140625" style="217" customWidth="1"/>
    <col min="8962" max="8962" width="14.5703125" style="217" customWidth="1"/>
    <col min="8963" max="8963" width="18.5703125" style="217" customWidth="1"/>
    <col min="8964" max="8964" width="9.140625" style="217" customWidth="1"/>
    <col min="8965" max="8965" width="21.85546875" style="217" customWidth="1"/>
    <col min="8966" max="8966" width="9.140625" style="217" customWidth="1"/>
    <col min="8967" max="8967" width="24.7109375" style="217" bestFit="1" customWidth="1"/>
    <col min="8968" max="9207" width="9.140625" style="217"/>
    <col min="9208" max="9208" width="54.5703125" style="217" customWidth="1"/>
    <col min="9209" max="9209" width="8.7109375" style="217" customWidth="1"/>
    <col min="9210" max="9210" width="0" style="217" hidden="1" customWidth="1"/>
    <col min="9211" max="9211" width="19.28515625" style="217" customWidth="1"/>
    <col min="9212" max="9212" width="20.7109375" style="217" customWidth="1"/>
    <col min="9213" max="9214" width="0" style="217" hidden="1" customWidth="1"/>
    <col min="9215" max="9215" width="20.28515625" style="217" customWidth="1"/>
    <col min="9216" max="9216" width="15.7109375" style="217" customWidth="1"/>
    <col min="9217" max="9217" width="9.140625" style="217" customWidth="1"/>
    <col min="9218" max="9218" width="14.5703125" style="217" customWidth="1"/>
    <col min="9219" max="9219" width="18.5703125" style="217" customWidth="1"/>
    <col min="9220" max="9220" width="9.140625" style="217" customWidth="1"/>
    <col min="9221" max="9221" width="21.85546875" style="217" customWidth="1"/>
    <col min="9222" max="9222" width="9.140625" style="217" customWidth="1"/>
    <col min="9223" max="9223" width="24.7109375" style="217" bestFit="1" customWidth="1"/>
    <col min="9224" max="9463" width="9.140625" style="217"/>
    <col min="9464" max="9464" width="54.5703125" style="217" customWidth="1"/>
    <col min="9465" max="9465" width="8.7109375" style="217" customWidth="1"/>
    <col min="9466" max="9466" width="0" style="217" hidden="1" customWidth="1"/>
    <col min="9467" max="9467" width="19.28515625" style="217" customWidth="1"/>
    <col min="9468" max="9468" width="20.7109375" style="217" customWidth="1"/>
    <col min="9469" max="9470" width="0" style="217" hidden="1" customWidth="1"/>
    <col min="9471" max="9471" width="20.28515625" style="217" customWidth="1"/>
    <col min="9472" max="9472" width="15.7109375" style="217" customWidth="1"/>
    <col min="9473" max="9473" width="9.140625" style="217" customWidth="1"/>
    <col min="9474" max="9474" width="14.5703125" style="217" customWidth="1"/>
    <col min="9475" max="9475" width="18.5703125" style="217" customWidth="1"/>
    <col min="9476" max="9476" width="9.140625" style="217" customWidth="1"/>
    <col min="9477" max="9477" width="21.85546875" style="217" customWidth="1"/>
    <col min="9478" max="9478" width="9.140625" style="217" customWidth="1"/>
    <col min="9479" max="9479" width="24.7109375" style="217" bestFit="1" customWidth="1"/>
    <col min="9480" max="9719" width="9.140625" style="217"/>
    <col min="9720" max="9720" width="54.5703125" style="217" customWidth="1"/>
    <col min="9721" max="9721" width="8.7109375" style="217" customWidth="1"/>
    <col min="9722" max="9722" width="0" style="217" hidden="1" customWidth="1"/>
    <col min="9723" max="9723" width="19.28515625" style="217" customWidth="1"/>
    <col min="9724" max="9724" width="20.7109375" style="217" customWidth="1"/>
    <col min="9725" max="9726" width="0" style="217" hidden="1" customWidth="1"/>
    <col min="9727" max="9727" width="20.28515625" style="217" customWidth="1"/>
    <col min="9728" max="9728" width="15.7109375" style="217" customWidth="1"/>
    <col min="9729" max="9729" width="9.140625" style="217" customWidth="1"/>
    <col min="9730" max="9730" width="14.5703125" style="217" customWidth="1"/>
    <col min="9731" max="9731" width="18.5703125" style="217" customWidth="1"/>
    <col min="9732" max="9732" width="9.140625" style="217" customWidth="1"/>
    <col min="9733" max="9733" width="21.85546875" style="217" customWidth="1"/>
    <col min="9734" max="9734" width="9.140625" style="217" customWidth="1"/>
    <col min="9735" max="9735" width="24.7109375" style="217" bestFit="1" customWidth="1"/>
    <col min="9736" max="9975" width="9.140625" style="217"/>
    <col min="9976" max="9976" width="54.5703125" style="217" customWidth="1"/>
    <col min="9977" max="9977" width="8.7109375" style="217" customWidth="1"/>
    <col min="9978" max="9978" width="0" style="217" hidden="1" customWidth="1"/>
    <col min="9979" max="9979" width="19.28515625" style="217" customWidth="1"/>
    <col min="9980" max="9980" width="20.7109375" style="217" customWidth="1"/>
    <col min="9981" max="9982" width="0" style="217" hidden="1" customWidth="1"/>
    <col min="9983" max="9983" width="20.28515625" style="217" customWidth="1"/>
    <col min="9984" max="9984" width="15.7109375" style="217" customWidth="1"/>
    <col min="9985" max="9985" width="9.140625" style="217" customWidth="1"/>
    <col min="9986" max="9986" width="14.5703125" style="217" customWidth="1"/>
    <col min="9987" max="9987" width="18.5703125" style="217" customWidth="1"/>
    <col min="9988" max="9988" width="9.140625" style="217" customWidth="1"/>
    <col min="9989" max="9989" width="21.85546875" style="217" customWidth="1"/>
    <col min="9990" max="9990" width="9.140625" style="217" customWidth="1"/>
    <col min="9991" max="9991" width="24.7109375" style="217" bestFit="1" customWidth="1"/>
    <col min="9992" max="10231" width="9.140625" style="217"/>
    <col min="10232" max="10232" width="54.5703125" style="217" customWidth="1"/>
    <col min="10233" max="10233" width="8.7109375" style="217" customWidth="1"/>
    <col min="10234" max="10234" width="0" style="217" hidden="1" customWidth="1"/>
    <col min="10235" max="10235" width="19.28515625" style="217" customWidth="1"/>
    <col min="10236" max="10236" width="20.7109375" style="217" customWidth="1"/>
    <col min="10237" max="10238" width="0" style="217" hidden="1" customWidth="1"/>
    <col min="10239" max="10239" width="20.28515625" style="217" customWidth="1"/>
    <col min="10240" max="10240" width="15.7109375" style="217" customWidth="1"/>
    <col min="10241" max="10241" width="9.140625" style="217" customWidth="1"/>
    <col min="10242" max="10242" width="14.5703125" style="217" customWidth="1"/>
    <col min="10243" max="10243" width="18.5703125" style="217" customWidth="1"/>
    <col min="10244" max="10244" width="9.140625" style="217" customWidth="1"/>
    <col min="10245" max="10245" width="21.85546875" style="217" customWidth="1"/>
    <col min="10246" max="10246" width="9.140625" style="217" customWidth="1"/>
    <col min="10247" max="10247" width="24.7109375" style="217" bestFit="1" customWidth="1"/>
    <col min="10248" max="10487" width="9.140625" style="217"/>
    <col min="10488" max="10488" width="54.5703125" style="217" customWidth="1"/>
    <col min="10489" max="10489" width="8.7109375" style="217" customWidth="1"/>
    <col min="10490" max="10490" width="0" style="217" hidden="1" customWidth="1"/>
    <col min="10491" max="10491" width="19.28515625" style="217" customWidth="1"/>
    <col min="10492" max="10492" width="20.7109375" style="217" customWidth="1"/>
    <col min="10493" max="10494" width="0" style="217" hidden="1" customWidth="1"/>
    <col min="10495" max="10495" width="20.28515625" style="217" customWidth="1"/>
    <col min="10496" max="10496" width="15.7109375" style="217" customWidth="1"/>
    <col min="10497" max="10497" width="9.140625" style="217" customWidth="1"/>
    <col min="10498" max="10498" width="14.5703125" style="217" customWidth="1"/>
    <col min="10499" max="10499" width="18.5703125" style="217" customWidth="1"/>
    <col min="10500" max="10500" width="9.140625" style="217" customWidth="1"/>
    <col min="10501" max="10501" width="21.85546875" style="217" customWidth="1"/>
    <col min="10502" max="10502" width="9.140625" style="217" customWidth="1"/>
    <col min="10503" max="10503" width="24.7109375" style="217" bestFit="1" customWidth="1"/>
    <col min="10504" max="10743" width="9.140625" style="217"/>
    <col min="10744" max="10744" width="54.5703125" style="217" customWidth="1"/>
    <col min="10745" max="10745" width="8.7109375" style="217" customWidth="1"/>
    <col min="10746" max="10746" width="0" style="217" hidden="1" customWidth="1"/>
    <col min="10747" max="10747" width="19.28515625" style="217" customWidth="1"/>
    <col min="10748" max="10748" width="20.7109375" style="217" customWidth="1"/>
    <col min="10749" max="10750" width="0" style="217" hidden="1" customWidth="1"/>
    <col min="10751" max="10751" width="20.28515625" style="217" customWidth="1"/>
    <col min="10752" max="10752" width="15.7109375" style="217" customWidth="1"/>
    <col min="10753" max="10753" width="9.140625" style="217" customWidth="1"/>
    <col min="10754" max="10754" width="14.5703125" style="217" customWidth="1"/>
    <col min="10755" max="10755" width="18.5703125" style="217" customWidth="1"/>
    <col min="10756" max="10756" width="9.140625" style="217" customWidth="1"/>
    <col min="10757" max="10757" width="21.85546875" style="217" customWidth="1"/>
    <col min="10758" max="10758" width="9.140625" style="217" customWidth="1"/>
    <col min="10759" max="10759" width="24.7109375" style="217" bestFit="1" customWidth="1"/>
    <col min="10760" max="10999" width="9.140625" style="217"/>
    <col min="11000" max="11000" width="54.5703125" style="217" customWidth="1"/>
    <col min="11001" max="11001" width="8.7109375" style="217" customWidth="1"/>
    <col min="11002" max="11002" width="0" style="217" hidden="1" customWidth="1"/>
    <col min="11003" max="11003" width="19.28515625" style="217" customWidth="1"/>
    <col min="11004" max="11004" width="20.7109375" style="217" customWidth="1"/>
    <col min="11005" max="11006" width="0" style="217" hidden="1" customWidth="1"/>
    <col min="11007" max="11007" width="20.28515625" style="217" customWidth="1"/>
    <col min="11008" max="11008" width="15.7109375" style="217" customWidth="1"/>
    <col min="11009" max="11009" width="9.140625" style="217" customWidth="1"/>
    <col min="11010" max="11010" width="14.5703125" style="217" customWidth="1"/>
    <col min="11011" max="11011" width="18.5703125" style="217" customWidth="1"/>
    <col min="11012" max="11012" width="9.140625" style="217" customWidth="1"/>
    <col min="11013" max="11013" width="21.85546875" style="217" customWidth="1"/>
    <col min="11014" max="11014" width="9.140625" style="217" customWidth="1"/>
    <col min="11015" max="11015" width="24.7109375" style="217" bestFit="1" customWidth="1"/>
    <col min="11016" max="11255" width="9.140625" style="217"/>
    <col min="11256" max="11256" width="54.5703125" style="217" customWidth="1"/>
    <col min="11257" max="11257" width="8.7109375" style="217" customWidth="1"/>
    <col min="11258" max="11258" width="0" style="217" hidden="1" customWidth="1"/>
    <col min="11259" max="11259" width="19.28515625" style="217" customWidth="1"/>
    <col min="11260" max="11260" width="20.7109375" style="217" customWidth="1"/>
    <col min="11261" max="11262" width="0" style="217" hidden="1" customWidth="1"/>
    <col min="11263" max="11263" width="20.28515625" style="217" customWidth="1"/>
    <col min="11264" max="11264" width="15.7109375" style="217" customWidth="1"/>
    <col min="11265" max="11265" width="9.140625" style="217" customWidth="1"/>
    <col min="11266" max="11266" width="14.5703125" style="217" customWidth="1"/>
    <col min="11267" max="11267" width="18.5703125" style="217" customWidth="1"/>
    <col min="11268" max="11268" width="9.140625" style="217" customWidth="1"/>
    <col min="11269" max="11269" width="21.85546875" style="217" customWidth="1"/>
    <col min="11270" max="11270" width="9.140625" style="217" customWidth="1"/>
    <col min="11271" max="11271" width="24.7109375" style="217" bestFit="1" customWidth="1"/>
    <col min="11272" max="11511" width="9.140625" style="217"/>
    <col min="11512" max="11512" width="54.5703125" style="217" customWidth="1"/>
    <col min="11513" max="11513" width="8.7109375" style="217" customWidth="1"/>
    <col min="11514" max="11514" width="0" style="217" hidden="1" customWidth="1"/>
    <col min="11515" max="11515" width="19.28515625" style="217" customWidth="1"/>
    <col min="11516" max="11516" width="20.7109375" style="217" customWidth="1"/>
    <col min="11517" max="11518" width="0" style="217" hidden="1" customWidth="1"/>
    <col min="11519" max="11519" width="20.28515625" style="217" customWidth="1"/>
    <col min="11520" max="11520" width="15.7109375" style="217" customWidth="1"/>
    <col min="11521" max="11521" width="9.140625" style="217" customWidth="1"/>
    <col min="11522" max="11522" width="14.5703125" style="217" customWidth="1"/>
    <col min="11523" max="11523" width="18.5703125" style="217" customWidth="1"/>
    <col min="11524" max="11524" width="9.140625" style="217" customWidth="1"/>
    <col min="11525" max="11525" width="21.85546875" style="217" customWidth="1"/>
    <col min="11526" max="11526" width="9.140625" style="217" customWidth="1"/>
    <col min="11527" max="11527" width="24.7109375" style="217" bestFit="1" customWidth="1"/>
    <col min="11528" max="11767" width="9.140625" style="217"/>
    <col min="11768" max="11768" width="54.5703125" style="217" customWidth="1"/>
    <col min="11769" max="11769" width="8.7109375" style="217" customWidth="1"/>
    <col min="11770" max="11770" width="0" style="217" hidden="1" customWidth="1"/>
    <col min="11771" max="11771" width="19.28515625" style="217" customWidth="1"/>
    <col min="11772" max="11772" width="20.7109375" style="217" customWidth="1"/>
    <col min="11773" max="11774" width="0" style="217" hidden="1" customWidth="1"/>
    <col min="11775" max="11775" width="20.28515625" style="217" customWidth="1"/>
    <col min="11776" max="11776" width="15.7109375" style="217" customWidth="1"/>
    <col min="11777" max="11777" width="9.140625" style="217" customWidth="1"/>
    <col min="11778" max="11778" width="14.5703125" style="217" customWidth="1"/>
    <col min="11779" max="11779" width="18.5703125" style="217" customWidth="1"/>
    <col min="11780" max="11780" width="9.140625" style="217" customWidth="1"/>
    <col min="11781" max="11781" width="21.85546875" style="217" customWidth="1"/>
    <col min="11782" max="11782" width="9.140625" style="217" customWidth="1"/>
    <col min="11783" max="11783" width="24.7109375" style="217" bestFit="1" customWidth="1"/>
    <col min="11784" max="12023" width="9.140625" style="217"/>
    <col min="12024" max="12024" width="54.5703125" style="217" customWidth="1"/>
    <col min="12025" max="12025" width="8.7109375" style="217" customWidth="1"/>
    <col min="12026" max="12026" width="0" style="217" hidden="1" customWidth="1"/>
    <col min="12027" max="12027" width="19.28515625" style="217" customWidth="1"/>
    <col min="12028" max="12028" width="20.7109375" style="217" customWidth="1"/>
    <col min="12029" max="12030" width="0" style="217" hidden="1" customWidth="1"/>
    <col min="12031" max="12031" width="20.28515625" style="217" customWidth="1"/>
    <col min="12032" max="12032" width="15.7109375" style="217" customWidth="1"/>
    <col min="12033" max="12033" width="9.140625" style="217" customWidth="1"/>
    <col min="12034" max="12034" width="14.5703125" style="217" customWidth="1"/>
    <col min="12035" max="12035" width="18.5703125" style="217" customWidth="1"/>
    <col min="12036" max="12036" width="9.140625" style="217" customWidth="1"/>
    <col min="12037" max="12037" width="21.85546875" style="217" customWidth="1"/>
    <col min="12038" max="12038" width="9.140625" style="217" customWidth="1"/>
    <col min="12039" max="12039" width="24.7109375" style="217" bestFit="1" customWidth="1"/>
    <col min="12040" max="12279" width="9.140625" style="217"/>
    <col min="12280" max="12280" width="54.5703125" style="217" customWidth="1"/>
    <col min="12281" max="12281" width="8.7109375" style="217" customWidth="1"/>
    <col min="12282" max="12282" width="0" style="217" hidden="1" customWidth="1"/>
    <col min="12283" max="12283" width="19.28515625" style="217" customWidth="1"/>
    <col min="12284" max="12284" width="20.7109375" style="217" customWidth="1"/>
    <col min="12285" max="12286" width="0" style="217" hidden="1" customWidth="1"/>
    <col min="12287" max="12287" width="20.28515625" style="217" customWidth="1"/>
    <col min="12288" max="12288" width="15.7109375" style="217" customWidth="1"/>
    <col min="12289" max="12289" width="9.140625" style="217" customWidth="1"/>
    <col min="12290" max="12290" width="14.5703125" style="217" customWidth="1"/>
    <col min="12291" max="12291" width="18.5703125" style="217" customWidth="1"/>
    <col min="12292" max="12292" width="9.140625" style="217" customWidth="1"/>
    <col min="12293" max="12293" width="21.85546875" style="217" customWidth="1"/>
    <col min="12294" max="12294" width="9.140625" style="217" customWidth="1"/>
    <col min="12295" max="12295" width="24.7109375" style="217" bestFit="1" customWidth="1"/>
    <col min="12296" max="12535" width="9.140625" style="217"/>
    <col min="12536" max="12536" width="54.5703125" style="217" customWidth="1"/>
    <col min="12537" max="12537" width="8.7109375" style="217" customWidth="1"/>
    <col min="12538" max="12538" width="0" style="217" hidden="1" customWidth="1"/>
    <col min="12539" max="12539" width="19.28515625" style="217" customWidth="1"/>
    <col min="12540" max="12540" width="20.7109375" style="217" customWidth="1"/>
    <col min="12541" max="12542" width="0" style="217" hidden="1" customWidth="1"/>
    <col min="12543" max="12543" width="20.28515625" style="217" customWidth="1"/>
    <col min="12544" max="12544" width="15.7109375" style="217" customWidth="1"/>
    <col min="12545" max="12545" width="9.140625" style="217" customWidth="1"/>
    <col min="12546" max="12546" width="14.5703125" style="217" customWidth="1"/>
    <col min="12547" max="12547" width="18.5703125" style="217" customWidth="1"/>
    <col min="12548" max="12548" width="9.140625" style="217" customWidth="1"/>
    <col min="12549" max="12549" width="21.85546875" style="217" customWidth="1"/>
    <col min="12550" max="12550" width="9.140625" style="217" customWidth="1"/>
    <col min="12551" max="12551" width="24.7109375" style="217" bestFit="1" customWidth="1"/>
    <col min="12552" max="12791" width="9.140625" style="217"/>
    <col min="12792" max="12792" width="54.5703125" style="217" customWidth="1"/>
    <col min="12793" max="12793" width="8.7109375" style="217" customWidth="1"/>
    <col min="12794" max="12794" width="0" style="217" hidden="1" customWidth="1"/>
    <col min="12795" max="12795" width="19.28515625" style="217" customWidth="1"/>
    <col min="12796" max="12796" width="20.7109375" style="217" customWidth="1"/>
    <col min="12797" max="12798" width="0" style="217" hidden="1" customWidth="1"/>
    <col min="12799" max="12799" width="20.28515625" style="217" customWidth="1"/>
    <col min="12800" max="12800" width="15.7109375" style="217" customWidth="1"/>
    <col min="12801" max="12801" width="9.140625" style="217" customWidth="1"/>
    <col min="12802" max="12802" width="14.5703125" style="217" customWidth="1"/>
    <col min="12803" max="12803" width="18.5703125" style="217" customWidth="1"/>
    <col min="12804" max="12804" width="9.140625" style="217" customWidth="1"/>
    <col min="12805" max="12805" width="21.85546875" style="217" customWidth="1"/>
    <col min="12806" max="12806" width="9.140625" style="217" customWidth="1"/>
    <col min="12807" max="12807" width="24.7109375" style="217" bestFit="1" customWidth="1"/>
    <col min="12808" max="13047" width="9.140625" style="217"/>
    <col min="13048" max="13048" width="54.5703125" style="217" customWidth="1"/>
    <col min="13049" max="13049" width="8.7109375" style="217" customWidth="1"/>
    <col min="13050" max="13050" width="0" style="217" hidden="1" customWidth="1"/>
    <col min="13051" max="13051" width="19.28515625" style="217" customWidth="1"/>
    <col min="13052" max="13052" width="20.7109375" style="217" customWidth="1"/>
    <col min="13053" max="13054" width="0" style="217" hidden="1" customWidth="1"/>
    <col min="13055" max="13055" width="20.28515625" style="217" customWidth="1"/>
    <col min="13056" max="13056" width="15.7109375" style="217" customWidth="1"/>
    <col min="13057" max="13057" width="9.140625" style="217" customWidth="1"/>
    <col min="13058" max="13058" width="14.5703125" style="217" customWidth="1"/>
    <col min="13059" max="13059" width="18.5703125" style="217" customWidth="1"/>
    <col min="13060" max="13060" width="9.140625" style="217" customWidth="1"/>
    <col min="13061" max="13061" width="21.85546875" style="217" customWidth="1"/>
    <col min="13062" max="13062" width="9.140625" style="217" customWidth="1"/>
    <col min="13063" max="13063" width="24.7109375" style="217" bestFit="1" customWidth="1"/>
    <col min="13064" max="13303" width="9.140625" style="217"/>
    <col min="13304" max="13304" width="54.5703125" style="217" customWidth="1"/>
    <col min="13305" max="13305" width="8.7109375" style="217" customWidth="1"/>
    <col min="13306" max="13306" width="0" style="217" hidden="1" customWidth="1"/>
    <col min="13307" max="13307" width="19.28515625" style="217" customWidth="1"/>
    <col min="13308" max="13308" width="20.7109375" style="217" customWidth="1"/>
    <col min="13309" max="13310" width="0" style="217" hidden="1" customWidth="1"/>
    <col min="13311" max="13311" width="20.28515625" style="217" customWidth="1"/>
    <col min="13312" max="13312" width="15.7109375" style="217" customWidth="1"/>
    <col min="13313" max="13313" width="9.140625" style="217" customWidth="1"/>
    <col min="13314" max="13314" width="14.5703125" style="217" customWidth="1"/>
    <col min="13315" max="13315" width="18.5703125" style="217" customWidth="1"/>
    <col min="13316" max="13316" width="9.140625" style="217" customWidth="1"/>
    <col min="13317" max="13317" width="21.85546875" style="217" customWidth="1"/>
    <col min="13318" max="13318" width="9.140625" style="217" customWidth="1"/>
    <col min="13319" max="13319" width="24.7109375" style="217" bestFit="1" customWidth="1"/>
    <col min="13320" max="13559" width="9.140625" style="217"/>
    <col min="13560" max="13560" width="54.5703125" style="217" customWidth="1"/>
    <col min="13561" max="13561" width="8.7109375" style="217" customWidth="1"/>
    <col min="13562" max="13562" width="0" style="217" hidden="1" customWidth="1"/>
    <col min="13563" max="13563" width="19.28515625" style="217" customWidth="1"/>
    <col min="13564" max="13564" width="20.7109375" style="217" customWidth="1"/>
    <col min="13565" max="13566" width="0" style="217" hidden="1" customWidth="1"/>
    <col min="13567" max="13567" width="20.28515625" style="217" customWidth="1"/>
    <col min="13568" max="13568" width="15.7109375" style="217" customWidth="1"/>
    <col min="13569" max="13569" width="9.140625" style="217" customWidth="1"/>
    <col min="13570" max="13570" width="14.5703125" style="217" customWidth="1"/>
    <col min="13571" max="13571" width="18.5703125" style="217" customWidth="1"/>
    <col min="13572" max="13572" width="9.140625" style="217" customWidth="1"/>
    <col min="13573" max="13573" width="21.85546875" style="217" customWidth="1"/>
    <col min="13574" max="13574" width="9.140625" style="217" customWidth="1"/>
    <col min="13575" max="13575" width="24.7109375" style="217" bestFit="1" customWidth="1"/>
    <col min="13576" max="13815" width="9.140625" style="217"/>
    <col min="13816" max="13816" width="54.5703125" style="217" customWidth="1"/>
    <col min="13817" max="13817" width="8.7109375" style="217" customWidth="1"/>
    <col min="13818" max="13818" width="0" style="217" hidden="1" customWidth="1"/>
    <col min="13819" max="13819" width="19.28515625" style="217" customWidth="1"/>
    <col min="13820" max="13820" width="20.7109375" style="217" customWidth="1"/>
    <col min="13821" max="13822" width="0" style="217" hidden="1" customWidth="1"/>
    <col min="13823" max="13823" width="20.28515625" style="217" customWidth="1"/>
    <col min="13824" max="13824" width="15.7109375" style="217" customWidth="1"/>
    <col min="13825" max="13825" width="9.140625" style="217" customWidth="1"/>
    <col min="13826" max="13826" width="14.5703125" style="217" customWidth="1"/>
    <col min="13827" max="13827" width="18.5703125" style="217" customWidth="1"/>
    <col min="13828" max="13828" width="9.140625" style="217" customWidth="1"/>
    <col min="13829" max="13829" width="21.85546875" style="217" customWidth="1"/>
    <col min="13830" max="13830" width="9.140625" style="217" customWidth="1"/>
    <col min="13831" max="13831" width="24.7109375" style="217" bestFit="1" customWidth="1"/>
    <col min="13832" max="14071" width="9.140625" style="217"/>
    <col min="14072" max="14072" width="54.5703125" style="217" customWidth="1"/>
    <col min="14073" max="14073" width="8.7109375" style="217" customWidth="1"/>
    <col min="14074" max="14074" width="0" style="217" hidden="1" customWidth="1"/>
    <col min="14075" max="14075" width="19.28515625" style="217" customWidth="1"/>
    <col min="14076" max="14076" width="20.7109375" style="217" customWidth="1"/>
    <col min="14077" max="14078" width="0" style="217" hidden="1" customWidth="1"/>
    <col min="14079" max="14079" width="20.28515625" style="217" customWidth="1"/>
    <col min="14080" max="14080" width="15.7109375" style="217" customWidth="1"/>
    <col min="14081" max="14081" width="9.140625" style="217" customWidth="1"/>
    <col min="14082" max="14082" width="14.5703125" style="217" customWidth="1"/>
    <col min="14083" max="14083" width="18.5703125" style="217" customWidth="1"/>
    <col min="14084" max="14084" width="9.140625" style="217" customWidth="1"/>
    <col min="14085" max="14085" width="21.85546875" style="217" customWidth="1"/>
    <col min="14086" max="14086" width="9.140625" style="217" customWidth="1"/>
    <col min="14087" max="14087" width="24.7109375" style="217" bestFit="1" customWidth="1"/>
    <col min="14088" max="14327" width="9.140625" style="217"/>
    <col min="14328" max="14328" width="54.5703125" style="217" customWidth="1"/>
    <col min="14329" max="14329" width="8.7109375" style="217" customWidth="1"/>
    <col min="14330" max="14330" width="0" style="217" hidden="1" customWidth="1"/>
    <col min="14331" max="14331" width="19.28515625" style="217" customWidth="1"/>
    <col min="14332" max="14332" width="20.7109375" style="217" customWidth="1"/>
    <col min="14333" max="14334" width="0" style="217" hidden="1" customWidth="1"/>
    <col min="14335" max="14335" width="20.28515625" style="217" customWidth="1"/>
    <col min="14336" max="14336" width="15.7109375" style="217" customWidth="1"/>
    <col min="14337" max="14337" width="9.140625" style="217" customWidth="1"/>
    <col min="14338" max="14338" width="14.5703125" style="217" customWidth="1"/>
    <col min="14339" max="14339" width="18.5703125" style="217" customWidth="1"/>
    <col min="14340" max="14340" width="9.140625" style="217" customWidth="1"/>
    <col min="14341" max="14341" width="21.85546875" style="217" customWidth="1"/>
    <col min="14342" max="14342" width="9.140625" style="217" customWidth="1"/>
    <col min="14343" max="14343" width="24.7109375" style="217" bestFit="1" customWidth="1"/>
    <col min="14344" max="14583" width="9.140625" style="217"/>
    <col min="14584" max="14584" width="54.5703125" style="217" customWidth="1"/>
    <col min="14585" max="14585" width="8.7109375" style="217" customWidth="1"/>
    <col min="14586" max="14586" width="0" style="217" hidden="1" customWidth="1"/>
    <col min="14587" max="14587" width="19.28515625" style="217" customWidth="1"/>
    <col min="14588" max="14588" width="20.7109375" style="217" customWidth="1"/>
    <col min="14589" max="14590" width="0" style="217" hidden="1" customWidth="1"/>
    <col min="14591" max="14591" width="20.28515625" style="217" customWidth="1"/>
    <col min="14592" max="14592" width="15.7109375" style="217" customWidth="1"/>
    <col min="14593" max="14593" width="9.140625" style="217" customWidth="1"/>
    <col min="14594" max="14594" width="14.5703125" style="217" customWidth="1"/>
    <col min="14595" max="14595" width="18.5703125" style="217" customWidth="1"/>
    <col min="14596" max="14596" width="9.140625" style="217" customWidth="1"/>
    <col min="14597" max="14597" width="21.85546875" style="217" customWidth="1"/>
    <col min="14598" max="14598" width="9.140625" style="217" customWidth="1"/>
    <col min="14599" max="14599" width="24.7109375" style="217" bestFit="1" customWidth="1"/>
    <col min="14600" max="14839" width="9.140625" style="217"/>
    <col min="14840" max="14840" width="54.5703125" style="217" customWidth="1"/>
    <col min="14841" max="14841" width="8.7109375" style="217" customWidth="1"/>
    <col min="14842" max="14842" width="0" style="217" hidden="1" customWidth="1"/>
    <col min="14843" max="14843" width="19.28515625" style="217" customWidth="1"/>
    <col min="14844" max="14844" width="20.7109375" style="217" customWidth="1"/>
    <col min="14845" max="14846" width="0" style="217" hidden="1" customWidth="1"/>
    <col min="14847" max="14847" width="20.28515625" style="217" customWidth="1"/>
    <col min="14848" max="14848" width="15.7109375" style="217" customWidth="1"/>
    <col min="14849" max="14849" width="9.140625" style="217" customWidth="1"/>
    <col min="14850" max="14850" width="14.5703125" style="217" customWidth="1"/>
    <col min="14851" max="14851" width="18.5703125" style="217" customWidth="1"/>
    <col min="14852" max="14852" width="9.140625" style="217" customWidth="1"/>
    <col min="14853" max="14853" width="21.85546875" style="217" customWidth="1"/>
    <col min="14854" max="14854" width="9.140625" style="217" customWidth="1"/>
    <col min="14855" max="14855" width="24.7109375" style="217" bestFit="1" customWidth="1"/>
    <col min="14856" max="15095" width="9.140625" style="217"/>
    <col min="15096" max="15096" width="54.5703125" style="217" customWidth="1"/>
    <col min="15097" max="15097" width="8.7109375" style="217" customWidth="1"/>
    <col min="15098" max="15098" width="0" style="217" hidden="1" customWidth="1"/>
    <col min="15099" max="15099" width="19.28515625" style="217" customWidth="1"/>
    <col min="15100" max="15100" width="20.7109375" style="217" customWidth="1"/>
    <col min="15101" max="15102" width="0" style="217" hidden="1" customWidth="1"/>
    <col min="15103" max="15103" width="20.28515625" style="217" customWidth="1"/>
    <col min="15104" max="15104" width="15.7109375" style="217" customWidth="1"/>
    <col min="15105" max="15105" width="9.140625" style="217" customWidth="1"/>
    <col min="15106" max="15106" width="14.5703125" style="217" customWidth="1"/>
    <col min="15107" max="15107" width="18.5703125" style="217" customWidth="1"/>
    <col min="15108" max="15108" width="9.140625" style="217" customWidth="1"/>
    <col min="15109" max="15109" width="21.85546875" style="217" customWidth="1"/>
    <col min="15110" max="15110" width="9.140625" style="217" customWidth="1"/>
    <col min="15111" max="15111" width="24.7109375" style="217" bestFit="1" customWidth="1"/>
    <col min="15112" max="15351" width="9.140625" style="217"/>
    <col min="15352" max="15352" width="54.5703125" style="217" customWidth="1"/>
    <col min="15353" max="15353" width="8.7109375" style="217" customWidth="1"/>
    <col min="15354" max="15354" width="0" style="217" hidden="1" customWidth="1"/>
    <col min="15355" max="15355" width="19.28515625" style="217" customWidth="1"/>
    <col min="15356" max="15356" width="20.7109375" style="217" customWidth="1"/>
    <col min="15357" max="15358" width="0" style="217" hidden="1" customWidth="1"/>
    <col min="15359" max="15359" width="20.28515625" style="217" customWidth="1"/>
    <col min="15360" max="15360" width="15.7109375" style="217" customWidth="1"/>
    <col min="15361" max="15361" width="9.140625" style="217" customWidth="1"/>
    <col min="15362" max="15362" width="14.5703125" style="217" customWidth="1"/>
    <col min="15363" max="15363" width="18.5703125" style="217" customWidth="1"/>
    <col min="15364" max="15364" width="9.140625" style="217" customWidth="1"/>
    <col min="15365" max="15365" width="21.85546875" style="217" customWidth="1"/>
    <col min="15366" max="15366" width="9.140625" style="217" customWidth="1"/>
    <col min="15367" max="15367" width="24.7109375" style="217" bestFit="1" customWidth="1"/>
    <col min="15368" max="15607" width="9.140625" style="217"/>
    <col min="15608" max="15608" width="54.5703125" style="217" customWidth="1"/>
    <col min="15609" max="15609" width="8.7109375" style="217" customWidth="1"/>
    <col min="15610" max="15610" width="0" style="217" hidden="1" customWidth="1"/>
    <col min="15611" max="15611" width="19.28515625" style="217" customWidth="1"/>
    <col min="15612" max="15612" width="20.7109375" style="217" customWidth="1"/>
    <col min="15613" max="15614" width="0" style="217" hidden="1" customWidth="1"/>
    <col min="15615" max="15615" width="20.28515625" style="217" customWidth="1"/>
    <col min="15616" max="15616" width="15.7109375" style="217" customWidth="1"/>
    <col min="15617" max="15617" width="9.140625" style="217" customWidth="1"/>
    <col min="15618" max="15618" width="14.5703125" style="217" customWidth="1"/>
    <col min="15619" max="15619" width="18.5703125" style="217" customWidth="1"/>
    <col min="15620" max="15620" width="9.140625" style="217" customWidth="1"/>
    <col min="15621" max="15621" width="21.85546875" style="217" customWidth="1"/>
    <col min="15622" max="15622" width="9.140625" style="217" customWidth="1"/>
    <col min="15623" max="15623" width="24.7109375" style="217" bestFit="1" customWidth="1"/>
    <col min="15624" max="15863" width="9.140625" style="217"/>
    <col min="15864" max="15864" width="54.5703125" style="217" customWidth="1"/>
    <col min="15865" max="15865" width="8.7109375" style="217" customWidth="1"/>
    <col min="15866" max="15866" width="0" style="217" hidden="1" customWidth="1"/>
    <col min="15867" max="15867" width="19.28515625" style="217" customWidth="1"/>
    <col min="15868" max="15868" width="20.7109375" style="217" customWidth="1"/>
    <col min="15869" max="15870" width="0" style="217" hidden="1" customWidth="1"/>
    <col min="15871" max="15871" width="20.28515625" style="217" customWidth="1"/>
    <col min="15872" max="15872" width="15.7109375" style="217" customWidth="1"/>
    <col min="15873" max="15873" width="9.140625" style="217" customWidth="1"/>
    <col min="15874" max="15874" width="14.5703125" style="217" customWidth="1"/>
    <col min="15875" max="15875" width="18.5703125" style="217" customWidth="1"/>
    <col min="15876" max="15876" width="9.140625" style="217" customWidth="1"/>
    <col min="15877" max="15877" width="21.85546875" style="217" customWidth="1"/>
    <col min="15878" max="15878" width="9.140625" style="217" customWidth="1"/>
    <col min="15879" max="15879" width="24.7109375" style="217" bestFit="1" customWidth="1"/>
    <col min="15880" max="16119" width="9.140625" style="217"/>
    <col min="16120" max="16120" width="54.5703125" style="217" customWidth="1"/>
    <col min="16121" max="16121" width="8.7109375" style="217" customWidth="1"/>
    <col min="16122" max="16122" width="0" style="217" hidden="1" customWidth="1"/>
    <col min="16123" max="16123" width="19.28515625" style="217" customWidth="1"/>
    <col min="16124" max="16124" width="20.7109375" style="217" customWidth="1"/>
    <col min="16125" max="16126" width="0" style="217" hidden="1" customWidth="1"/>
    <col min="16127" max="16127" width="20.28515625" style="217" customWidth="1"/>
    <col min="16128" max="16128" width="15.7109375" style="217" customWidth="1"/>
    <col min="16129" max="16129" width="9.140625" style="217" customWidth="1"/>
    <col min="16130" max="16130" width="14.5703125" style="217" customWidth="1"/>
    <col min="16131" max="16131" width="18.5703125" style="217" customWidth="1"/>
    <col min="16132" max="16132" width="9.140625" style="217" customWidth="1"/>
    <col min="16133" max="16133" width="21.85546875" style="217" customWidth="1"/>
    <col min="16134" max="16134" width="9.140625" style="217" customWidth="1"/>
    <col min="16135" max="16135" width="24.7109375" style="217" bestFit="1" customWidth="1"/>
    <col min="16136" max="16384" width="9.140625" style="217"/>
  </cols>
  <sheetData>
    <row r="1" spans="1:7" ht="12.75">
      <c r="A1" s="216" t="s">
        <v>91</v>
      </c>
      <c r="E1" s="219" t="s">
        <v>214</v>
      </c>
    </row>
    <row r="2" spans="1:7" ht="12.75">
      <c r="A2" s="149" t="s">
        <v>92</v>
      </c>
      <c r="E2" s="5" t="s">
        <v>1</v>
      </c>
    </row>
    <row r="3" spans="1:7" ht="12.75">
      <c r="A3" s="222"/>
      <c r="B3" s="223"/>
      <c r="C3" s="223"/>
      <c r="D3" s="224"/>
      <c r="E3" s="10" t="s">
        <v>2</v>
      </c>
      <c r="F3" s="225"/>
    </row>
    <row r="4" spans="1:7" ht="6" customHeight="1">
      <c r="A4" s="226"/>
      <c r="B4" s="223"/>
      <c r="C4" s="223"/>
      <c r="D4" s="224"/>
      <c r="E4" s="227"/>
      <c r="F4" s="225"/>
    </row>
    <row r="5" spans="1:7" s="229" customFormat="1" ht="21.75" customHeight="1">
      <c r="A5" s="729" t="s">
        <v>215</v>
      </c>
      <c r="B5" s="729"/>
      <c r="C5" s="729"/>
      <c r="D5" s="729"/>
      <c r="E5" s="729"/>
      <c r="F5" s="729"/>
      <c r="G5" s="228"/>
    </row>
    <row r="6" spans="1:7" s="232" customFormat="1" ht="15.75">
      <c r="A6" s="742" t="s">
        <v>216</v>
      </c>
      <c r="B6" s="742"/>
      <c r="C6" s="742"/>
      <c r="D6" s="742"/>
      <c r="E6" s="742"/>
      <c r="F6" s="742"/>
      <c r="G6" s="230"/>
    </row>
    <row r="7" spans="1:7" s="232" customFormat="1" ht="15.75">
      <c r="A7" s="730" t="s">
        <v>209</v>
      </c>
      <c r="B7" s="730"/>
      <c r="C7" s="730"/>
      <c r="D7" s="730"/>
      <c r="E7" s="730"/>
      <c r="F7" s="730"/>
      <c r="G7" s="230"/>
    </row>
    <row r="8" spans="1:7" ht="2.25" customHeight="1">
      <c r="A8" s="743"/>
      <c r="B8" s="743"/>
      <c r="C8" s="743"/>
      <c r="D8" s="743"/>
      <c r="E8" s="743"/>
      <c r="F8" s="233" t="s">
        <v>4</v>
      </c>
      <c r="G8" s="234"/>
    </row>
    <row r="9" spans="1:7" s="232" customFormat="1" ht="15.75">
      <c r="A9" s="744" t="s">
        <v>217</v>
      </c>
      <c r="B9" s="744" t="s">
        <v>6</v>
      </c>
      <c r="C9" s="745" t="s">
        <v>7</v>
      </c>
      <c r="D9" s="747" t="s">
        <v>218</v>
      </c>
      <c r="E9" s="747"/>
      <c r="F9" s="235"/>
      <c r="G9" s="235"/>
    </row>
    <row r="10" spans="1:7" s="239" customFormat="1" ht="18.75" customHeight="1">
      <c r="A10" s="732"/>
      <c r="B10" s="732" t="s">
        <v>6</v>
      </c>
      <c r="C10" s="746"/>
      <c r="D10" s="236" t="s">
        <v>219</v>
      </c>
      <c r="E10" s="236" t="s">
        <v>220</v>
      </c>
      <c r="F10" s="237" t="s">
        <v>221</v>
      </c>
      <c r="G10" s="238" t="s">
        <v>222</v>
      </c>
    </row>
    <row r="11" spans="1:7" s="245" customFormat="1" ht="15.75">
      <c r="A11" s="240">
        <v>1</v>
      </c>
      <c r="B11" s="241">
        <v>2</v>
      </c>
      <c r="C11" s="241">
        <v>3</v>
      </c>
      <c r="D11" s="242">
        <v>4</v>
      </c>
      <c r="E11" s="241">
        <v>5</v>
      </c>
      <c r="F11" s="243"/>
      <c r="G11" s="244"/>
    </row>
    <row r="12" spans="1:7" s="253" customFormat="1" ht="25.5">
      <c r="A12" s="246" t="s">
        <v>223</v>
      </c>
      <c r="B12" s="247"/>
      <c r="C12" s="248"/>
      <c r="D12" s="249"/>
      <c r="E12" s="250"/>
      <c r="F12" s="251"/>
      <c r="G12" s="252"/>
    </row>
    <row r="13" spans="1:7" s="260" customFormat="1" ht="18" customHeight="1">
      <c r="A13" s="254" t="s">
        <v>224</v>
      </c>
      <c r="B13" s="255" t="s">
        <v>176</v>
      </c>
      <c r="C13" s="256"/>
      <c r="D13" s="256">
        <v>51774417280</v>
      </c>
      <c r="E13" s="257">
        <v>47029523732</v>
      </c>
      <c r="F13" s="258" t="s">
        <v>225</v>
      </c>
      <c r="G13" s="252" t="s">
        <v>226</v>
      </c>
    </row>
    <row r="14" spans="1:7" s="253" customFormat="1" ht="18" customHeight="1">
      <c r="A14" s="254" t="s">
        <v>227</v>
      </c>
      <c r="B14" s="261"/>
      <c r="C14" s="262"/>
      <c r="D14" s="262"/>
      <c r="E14" s="263"/>
      <c r="F14" s="258"/>
      <c r="G14" s="252"/>
    </row>
    <row r="15" spans="1:7" s="253" customFormat="1" ht="18" customHeight="1">
      <c r="A15" s="264" t="s">
        <v>228</v>
      </c>
      <c r="B15" s="255" t="s">
        <v>181</v>
      </c>
      <c r="C15" s="262"/>
      <c r="D15" s="265">
        <v>205963940283</v>
      </c>
      <c r="E15" s="263">
        <v>191220057888</v>
      </c>
      <c r="F15" s="258" t="s">
        <v>229</v>
      </c>
      <c r="G15" s="252" t="s">
        <v>230</v>
      </c>
    </row>
    <row r="16" spans="1:7" s="253" customFormat="1" ht="18" customHeight="1">
      <c r="A16" s="264" t="s">
        <v>231</v>
      </c>
      <c r="B16" s="255" t="s">
        <v>232</v>
      </c>
      <c r="C16" s="262"/>
      <c r="D16" s="265">
        <v>-1178444488</v>
      </c>
      <c r="E16" s="263">
        <v>-16003853512</v>
      </c>
      <c r="F16" s="258" t="s">
        <v>233</v>
      </c>
      <c r="G16" s="252" t="s">
        <v>234</v>
      </c>
    </row>
    <row r="17" spans="1:7" s="253" customFormat="1" ht="18" customHeight="1">
      <c r="A17" s="264" t="s">
        <v>235</v>
      </c>
      <c r="B17" s="266" t="s">
        <v>236</v>
      </c>
      <c r="C17" s="262"/>
      <c r="D17" s="265">
        <v>1793826894</v>
      </c>
      <c r="E17" s="263">
        <v>1825122808</v>
      </c>
      <c r="F17" s="258" t="s">
        <v>237</v>
      </c>
      <c r="G17" s="252" t="s">
        <v>238</v>
      </c>
    </row>
    <row r="18" spans="1:7" s="253" customFormat="1" ht="18" customHeight="1">
      <c r="A18" s="264" t="s">
        <v>239</v>
      </c>
      <c r="B18" s="255" t="s">
        <v>240</v>
      </c>
      <c r="C18" s="262"/>
      <c r="D18" s="265">
        <v>-4893046397</v>
      </c>
      <c r="E18" s="263">
        <v>-2929372947</v>
      </c>
      <c r="F18" s="258" t="s">
        <v>237</v>
      </c>
      <c r="G18" s="252" t="s">
        <v>241</v>
      </c>
    </row>
    <row r="19" spans="1:7" s="253" customFormat="1" ht="18" customHeight="1">
      <c r="A19" s="264" t="s">
        <v>242</v>
      </c>
      <c r="B19" s="255" t="s">
        <v>243</v>
      </c>
      <c r="C19" s="262"/>
      <c r="D19" s="265">
        <v>153705760805</v>
      </c>
      <c r="E19" s="263">
        <v>134533541958</v>
      </c>
      <c r="F19" s="258" t="s">
        <v>229</v>
      </c>
      <c r="G19" s="252" t="s">
        <v>244</v>
      </c>
    </row>
    <row r="20" spans="1:7" s="253" customFormat="1" ht="21" customHeight="1">
      <c r="A20" s="267" t="s">
        <v>245</v>
      </c>
      <c r="B20" s="268" t="s">
        <v>246</v>
      </c>
      <c r="C20" s="256"/>
      <c r="D20" s="269">
        <v>407166454377</v>
      </c>
      <c r="E20" s="269">
        <v>355675019927</v>
      </c>
      <c r="F20" s="270" t="s">
        <v>247</v>
      </c>
      <c r="G20" s="252"/>
    </row>
    <row r="21" spans="1:7" s="253" customFormat="1" ht="18" customHeight="1">
      <c r="A21" s="264" t="s">
        <v>248</v>
      </c>
      <c r="B21" s="255" t="s">
        <v>249</v>
      </c>
      <c r="C21" s="262"/>
      <c r="D21" s="265">
        <v>-28126480547</v>
      </c>
      <c r="E21" s="263">
        <v>106169998079</v>
      </c>
      <c r="F21" s="258" t="s">
        <v>250</v>
      </c>
      <c r="G21" s="252" t="s">
        <v>251</v>
      </c>
    </row>
    <row r="22" spans="1:7" s="253" customFormat="1" ht="18" customHeight="1">
      <c r="A22" s="264" t="s">
        <v>252</v>
      </c>
      <c r="B22" s="266" t="s">
        <v>253</v>
      </c>
      <c r="C22" s="262"/>
      <c r="D22" s="265">
        <v>-677736712.55599976</v>
      </c>
      <c r="E22" s="263">
        <v>9226111928</v>
      </c>
      <c r="F22" s="258" t="s">
        <v>250</v>
      </c>
      <c r="G22" s="252" t="s">
        <v>254</v>
      </c>
    </row>
    <row r="23" spans="1:7" s="253" customFormat="1" ht="18" customHeight="1">
      <c r="A23" s="264" t="s">
        <v>255</v>
      </c>
      <c r="B23" s="266" t="s">
        <v>256</v>
      </c>
      <c r="C23" s="262"/>
      <c r="D23" s="265">
        <v>-96453338850</v>
      </c>
      <c r="E23" s="263">
        <v>-163207215416</v>
      </c>
      <c r="F23" s="258" t="s">
        <v>233</v>
      </c>
      <c r="G23" s="252" t="s">
        <v>257</v>
      </c>
    </row>
    <row r="24" spans="1:7" s="253" customFormat="1" ht="18" customHeight="1">
      <c r="A24" s="264" t="s">
        <v>258</v>
      </c>
      <c r="B24" s="271">
        <v>12</v>
      </c>
      <c r="C24" s="262"/>
      <c r="D24" s="265">
        <v>-29928601925</v>
      </c>
      <c r="E24" s="263">
        <v>-29970867372</v>
      </c>
      <c r="F24" s="258" t="s">
        <v>250</v>
      </c>
      <c r="G24" s="252" t="s">
        <v>259</v>
      </c>
    </row>
    <row r="25" spans="1:7" s="253" customFormat="1" ht="18" customHeight="1">
      <c r="A25" s="264" t="s">
        <v>260</v>
      </c>
      <c r="B25" s="271">
        <v>13</v>
      </c>
      <c r="C25" s="262"/>
      <c r="D25" s="265">
        <v>-155499587699</v>
      </c>
      <c r="E25" s="263">
        <v>-103575705599</v>
      </c>
      <c r="F25" s="258" t="s">
        <v>261</v>
      </c>
      <c r="G25" s="252" t="s">
        <v>262</v>
      </c>
    </row>
    <row r="26" spans="1:7" s="253" customFormat="1" ht="18" customHeight="1">
      <c r="A26" s="264" t="s">
        <v>263</v>
      </c>
      <c r="B26" s="271">
        <v>14</v>
      </c>
      <c r="C26" s="262"/>
      <c r="D26" s="265">
        <v>-9905321550</v>
      </c>
      <c r="E26" s="263">
        <v>-11269379557</v>
      </c>
      <c r="F26" s="258" t="s">
        <v>261</v>
      </c>
      <c r="G26" s="252" t="s">
        <v>264</v>
      </c>
    </row>
    <row r="27" spans="1:7" s="253" customFormat="1" ht="18" customHeight="1">
      <c r="A27" s="264" t="s">
        <v>265</v>
      </c>
      <c r="B27" s="271">
        <v>15</v>
      </c>
      <c r="C27" s="262"/>
      <c r="D27" s="265">
        <v>-11893407739</v>
      </c>
      <c r="E27" s="263"/>
      <c r="F27" s="258" t="s">
        <v>229</v>
      </c>
      <c r="G27" s="252" t="s">
        <v>266</v>
      </c>
    </row>
    <row r="28" spans="1:7" s="253" customFormat="1" ht="18" customHeight="1">
      <c r="A28" s="264" t="s">
        <v>267</v>
      </c>
      <c r="B28" s="271">
        <v>16</v>
      </c>
      <c r="C28" s="262"/>
      <c r="D28" s="265">
        <v>-8123358302</v>
      </c>
      <c r="E28" s="263">
        <v>-5360638845</v>
      </c>
      <c r="F28" s="258" t="s">
        <v>261</v>
      </c>
      <c r="G28" s="252" t="s">
        <v>268</v>
      </c>
    </row>
    <row r="29" spans="1:7" s="260" customFormat="1" ht="19.5" customHeight="1">
      <c r="A29" s="254" t="s">
        <v>269</v>
      </c>
      <c r="B29" s="272">
        <v>20</v>
      </c>
      <c r="C29" s="256"/>
      <c r="D29" s="269">
        <v>66558621052.44397</v>
      </c>
      <c r="E29" s="269">
        <v>157687323145</v>
      </c>
      <c r="F29" s="270" t="s">
        <v>270</v>
      </c>
      <c r="G29" s="252"/>
    </row>
    <row r="30" spans="1:7" s="253" customFormat="1" ht="21.75" customHeight="1">
      <c r="A30" s="273" t="s">
        <v>271</v>
      </c>
      <c r="B30" s="274"/>
      <c r="C30" s="256"/>
      <c r="D30" s="269"/>
      <c r="E30" s="269"/>
      <c r="F30" s="275" t="s">
        <v>272</v>
      </c>
      <c r="G30" s="252"/>
    </row>
    <row r="31" spans="1:7" s="253" customFormat="1" ht="30">
      <c r="A31" s="264" t="s">
        <v>273</v>
      </c>
      <c r="B31" s="266" t="s">
        <v>274</v>
      </c>
      <c r="C31" s="262"/>
      <c r="D31" s="265">
        <v>-601906435511</v>
      </c>
      <c r="E31" s="263">
        <v>-685707821861</v>
      </c>
      <c r="F31" s="258" t="s">
        <v>261</v>
      </c>
      <c r="G31" s="252" t="s">
        <v>275</v>
      </c>
    </row>
    <row r="32" spans="1:7" s="253" customFormat="1" ht="30">
      <c r="A32" s="276" t="s">
        <v>276</v>
      </c>
      <c r="B32" s="266" t="s">
        <v>277</v>
      </c>
      <c r="C32" s="262"/>
      <c r="D32" s="265">
        <v>4835374907</v>
      </c>
      <c r="E32" s="263">
        <v>2790906658</v>
      </c>
      <c r="F32" s="258" t="s">
        <v>229</v>
      </c>
      <c r="G32" s="252"/>
    </row>
    <row r="33" spans="1:7" s="253" customFormat="1">
      <c r="A33" s="276" t="s">
        <v>278</v>
      </c>
      <c r="B33" s="266" t="s">
        <v>279</v>
      </c>
      <c r="C33" s="262"/>
      <c r="D33" s="265"/>
      <c r="E33" s="263"/>
      <c r="F33" s="258" t="s">
        <v>229</v>
      </c>
      <c r="G33" s="252"/>
    </row>
    <row r="34" spans="1:7" s="253" customFormat="1" ht="22.5" customHeight="1">
      <c r="A34" s="276" t="s">
        <v>280</v>
      </c>
      <c r="B34" s="266" t="s">
        <v>281</v>
      </c>
      <c r="C34" s="262"/>
      <c r="D34" s="265">
        <v>57671490</v>
      </c>
      <c r="E34" s="263">
        <v>138466289</v>
      </c>
      <c r="F34" s="258" t="s">
        <v>229</v>
      </c>
      <c r="G34" s="252"/>
    </row>
    <row r="35" spans="1:7" s="253" customFormat="1" ht="19.5" customHeight="1">
      <c r="A35" s="254" t="s">
        <v>282</v>
      </c>
      <c r="B35" s="268" t="s">
        <v>283</v>
      </c>
      <c r="C35" s="256"/>
      <c r="D35" s="269">
        <v>-597013389114</v>
      </c>
      <c r="E35" s="269">
        <v>-682778448914</v>
      </c>
      <c r="F35" s="258"/>
      <c r="G35" s="252"/>
    </row>
    <row r="36" spans="1:7" s="253" customFormat="1">
      <c r="A36" s="273" t="s">
        <v>284</v>
      </c>
      <c r="B36" s="261"/>
      <c r="C36" s="262"/>
      <c r="D36" s="265"/>
      <c r="E36" s="263"/>
      <c r="F36" s="275" t="s">
        <v>272</v>
      </c>
      <c r="G36" s="252"/>
    </row>
    <row r="37" spans="1:7" s="253" customFormat="1" ht="23.25" customHeight="1">
      <c r="A37" s="276" t="s">
        <v>285</v>
      </c>
      <c r="B37" s="255" t="s">
        <v>286</v>
      </c>
      <c r="C37" s="262"/>
      <c r="D37" s="265"/>
      <c r="E37" s="263"/>
      <c r="F37" s="258" t="s">
        <v>229</v>
      </c>
      <c r="G37" s="252"/>
    </row>
    <row r="38" spans="1:7" s="253" customFormat="1" ht="30" hidden="1">
      <c r="A38" s="276" t="s">
        <v>287</v>
      </c>
      <c r="B38" s="274">
        <v>32</v>
      </c>
      <c r="C38" s="262"/>
      <c r="D38" s="265"/>
      <c r="E38" s="263"/>
      <c r="F38" s="258" t="s">
        <v>261</v>
      </c>
      <c r="G38" s="252"/>
    </row>
    <row r="39" spans="1:7" s="253" customFormat="1" ht="18" customHeight="1">
      <c r="A39" s="276" t="s">
        <v>288</v>
      </c>
      <c r="B39" s="266" t="s">
        <v>289</v>
      </c>
      <c r="C39" s="262"/>
      <c r="D39" s="265">
        <v>2550309535291</v>
      </c>
      <c r="E39" s="263">
        <v>2906288680505</v>
      </c>
      <c r="F39" s="258" t="s">
        <v>229</v>
      </c>
      <c r="G39" s="252"/>
    </row>
    <row r="40" spans="1:7" s="253" customFormat="1" ht="18" customHeight="1">
      <c r="A40" s="276" t="s">
        <v>290</v>
      </c>
      <c r="B40" s="274">
        <v>34</v>
      </c>
      <c r="C40" s="262"/>
      <c r="D40" s="265">
        <v>-2019774096856</v>
      </c>
      <c r="E40" s="263">
        <v>-2362710277646</v>
      </c>
      <c r="F40" s="258" t="s">
        <v>261</v>
      </c>
      <c r="G40" s="252"/>
    </row>
    <row r="41" spans="1:7" s="253" customFormat="1" ht="18" hidden="1" customHeight="1">
      <c r="A41" s="276" t="s">
        <v>291</v>
      </c>
      <c r="B41" s="266" t="s">
        <v>292</v>
      </c>
      <c r="C41" s="262"/>
      <c r="D41" s="262"/>
      <c r="E41" s="263"/>
      <c r="F41" s="258" t="s">
        <v>261</v>
      </c>
      <c r="G41" s="252"/>
    </row>
    <row r="42" spans="1:7" s="253" customFormat="1" ht="18" customHeight="1">
      <c r="A42" s="276" t="s">
        <v>293</v>
      </c>
      <c r="B42" s="266" t="s">
        <v>294</v>
      </c>
      <c r="C42" s="262"/>
      <c r="D42" s="262"/>
      <c r="E42" s="263">
        <v>-18565553680</v>
      </c>
      <c r="F42" s="258" t="s">
        <v>261</v>
      </c>
      <c r="G42" s="252"/>
    </row>
    <row r="43" spans="1:7" s="260" customFormat="1" ht="18" customHeight="1">
      <c r="A43" s="277" t="s">
        <v>295</v>
      </c>
      <c r="B43" s="272">
        <v>40</v>
      </c>
      <c r="C43" s="256"/>
      <c r="D43" s="256">
        <v>530535438435</v>
      </c>
      <c r="E43" s="256">
        <v>525012849179</v>
      </c>
      <c r="F43" s="258"/>
      <c r="G43" s="252"/>
    </row>
    <row r="44" spans="1:7" s="253" customFormat="1" ht="20.25" customHeight="1">
      <c r="A44" s="278" t="s">
        <v>296</v>
      </c>
      <c r="B44" s="279" t="s">
        <v>297</v>
      </c>
      <c r="C44" s="280"/>
      <c r="D44" s="280">
        <v>80670373.443969727</v>
      </c>
      <c r="E44" s="280">
        <v>-78276590</v>
      </c>
      <c r="F44" s="258"/>
      <c r="G44" s="252"/>
    </row>
    <row r="45" spans="1:7" s="253" customFormat="1" ht="18" customHeight="1">
      <c r="A45" s="281" t="s">
        <v>298</v>
      </c>
      <c r="B45" s="282" t="s">
        <v>299</v>
      </c>
      <c r="C45" s="256"/>
      <c r="D45" s="256">
        <v>577237880</v>
      </c>
      <c r="E45" s="256">
        <v>655514470</v>
      </c>
      <c r="F45" s="258"/>
      <c r="G45" s="252"/>
    </row>
    <row r="46" spans="1:7" s="253" customFormat="1" ht="18" customHeight="1">
      <c r="A46" s="264" t="s">
        <v>300</v>
      </c>
      <c r="B46" s="282" t="s">
        <v>301</v>
      </c>
      <c r="C46" s="256"/>
      <c r="D46" s="256"/>
      <c r="E46" s="256"/>
      <c r="F46" s="258" t="s">
        <v>233</v>
      </c>
      <c r="G46" s="252" t="s">
        <v>302</v>
      </c>
    </row>
    <row r="47" spans="1:7" s="253" customFormat="1" ht="18" customHeight="1">
      <c r="A47" s="283" t="s">
        <v>303</v>
      </c>
      <c r="B47" s="284" t="s">
        <v>304</v>
      </c>
      <c r="C47" s="285"/>
      <c r="D47" s="285">
        <v>657908253.44396973</v>
      </c>
      <c r="E47" s="285">
        <v>577237880</v>
      </c>
      <c r="F47" s="258"/>
      <c r="G47" s="252"/>
    </row>
    <row r="48" spans="1:7" s="232" customFormat="1" ht="5.25" customHeight="1">
      <c r="A48" s="286"/>
      <c r="D48" s="231"/>
      <c r="E48" s="287"/>
      <c r="F48" s="235"/>
      <c r="G48" s="235"/>
    </row>
    <row r="49" spans="1:7" ht="16.5">
      <c r="A49" s="288"/>
      <c r="B49" s="208"/>
      <c r="C49" s="208"/>
      <c r="D49" s="739" t="s">
        <v>167</v>
      </c>
      <c r="E49" s="739"/>
      <c r="F49" s="739"/>
      <c r="G49" s="208"/>
    </row>
    <row r="50" spans="1:7" s="207" customFormat="1" ht="15.75" customHeight="1">
      <c r="A50" s="289" t="s">
        <v>305</v>
      </c>
      <c r="B50" s="740" t="s">
        <v>210</v>
      </c>
      <c r="C50" s="740"/>
      <c r="D50" s="740"/>
      <c r="E50" s="208" t="s">
        <v>208</v>
      </c>
    </row>
    <row r="51" spans="1:7" s="207" customFormat="1" ht="15.75">
      <c r="A51" s="206"/>
      <c r="B51" s="209"/>
      <c r="C51" s="206"/>
      <c r="D51" s="209"/>
      <c r="E51" s="209"/>
    </row>
    <row r="52" spans="1:7" s="207" customFormat="1" ht="15.75">
      <c r="A52" s="206"/>
      <c r="B52" s="209"/>
      <c r="C52" s="206"/>
      <c r="D52" s="209"/>
      <c r="E52" s="209"/>
    </row>
    <row r="53" spans="1:7" s="207" customFormat="1" ht="15.75">
      <c r="A53" s="206"/>
      <c r="B53" s="209"/>
      <c r="C53" s="206"/>
      <c r="D53" s="290"/>
      <c r="E53" s="209"/>
    </row>
    <row r="54" spans="1:7" s="212" customFormat="1" ht="15.75" customHeight="1">
      <c r="A54" s="291" t="s">
        <v>306</v>
      </c>
      <c r="B54" s="741" t="s">
        <v>212</v>
      </c>
      <c r="C54" s="741"/>
      <c r="D54" s="741"/>
      <c r="E54" s="211" t="s">
        <v>213</v>
      </c>
    </row>
  </sheetData>
  <mergeCells count="11">
    <mergeCell ref="D49:F49"/>
    <mergeCell ref="B50:D50"/>
    <mergeCell ref="B54:D54"/>
    <mergeCell ref="A5:F5"/>
    <mergeCell ref="A6:F6"/>
    <mergeCell ref="A7:F7"/>
    <mergeCell ref="A8:E8"/>
    <mergeCell ref="A9:A10"/>
    <mergeCell ref="B9:B10"/>
    <mergeCell ref="C9:C10"/>
    <mergeCell ref="D9:E9"/>
  </mergeCells>
  <pageMargins left="0.75" right="0" top="0" bottom="0" header="0.3" footer="0.3"/>
  <pageSetup scale="90" orientation="portrait" r:id="rId1"/>
</worksheet>
</file>

<file path=xl/worksheets/sheet5.xml><?xml version="1.0" encoding="utf-8"?>
<worksheet xmlns="http://schemas.openxmlformats.org/spreadsheetml/2006/main" xmlns:r="http://schemas.openxmlformats.org/officeDocument/2006/relationships">
  <dimension ref="A1:K150"/>
  <sheetViews>
    <sheetView workbookViewId="0">
      <selection activeCell="B15" sqref="B15"/>
    </sheetView>
  </sheetViews>
  <sheetFormatPr defaultRowHeight="15"/>
  <cols>
    <col min="1" max="1" width="3.42578125" style="315" customWidth="1"/>
    <col min="2" max="2" width="49.42578125" style="306" customWidth="1"/>
    <col min="3" max="3" width="17.42578125" style="306" customWidth="1"/>
    <col min="4" max="4" width="17.85546875" style="306" customWidth="1"/>
    <col min="5" max="5" width="0.28515625" hidden="1" customWidth="1"/>
    <col min="6" max="9" width="9.140625" hidden="1" customWidth="1"/>
    <col min="11" max="11" width="9.140625" style="297"/>
    <col min="257" max="257" width="3.42578125" customWidth="1"/>
    <col min="258" max="258" width="49.42578125" customWidth="1"/>
    <col min="259" max="259" width="17.42578125" customWidth="1"/>
    <col min="260" max="260" width="17.85546875" customWidth="1"/>
    <col min="261" max="265" width="0" hidden="1" customWidth="1"/>
    <col min="513" max="513" width="3.42578125" customWidth="1"/>
    <col min="514" max="514" width="49.42578125" customWidth="1"/>
    <col min="515" max="515" width="17.42578125" customWidth="1"/>
    <col min="516" max="516" width="17.85546875" customWidth="1"/>
    <col min="517" max="521" width="0" hidden="1" customWidth="1"/>
    <col min="769" max="769" width="3.42578125" customWidth="1"/>
    <col min="770" max="770" width="49.42578125" customWidth="1"/>
    <col min="771" max="771" width="17.42578125" customWidth="1"/>
    <col min="772" max="772" width="17.85546875" customWidth="1"/>
    <col min="773" max="777" width="0" hidden="1" customWidth="1"/>
    <col min="1025" max="1025" width="3.42578125" customWidth="1"/>
    <col min="1026" max="1026" width="49.42578125" customWidth="1"/>
    <col min="1027" max="1027" width="17.42578125" customWidth="1"/>
    <col min="1028" max="1028" width="17.85546875" customWidth="1"/>
    <col min="1029" max="1033" width="0" hidden="1" customWidth="1"/>
    <col min="1281" max="1281" width="3.42578125" customWidth="1"/>
    <col min="1282" max="1282" width="49.42578125" customWidth="1"/>
    <col min="1283" max="1283" width="17.42578125" customWidth="1"/>
    <col min="1284" max="1284" width="17.85546875" customWidth="1"/>
    <col min="1285" max="1289" width="0" hidden="1" customWidth="1"/>
    <col min="1537" max="1537" width="3.42578125" customWidth="1"/>
    <col min="1538" max="1538" width="49.42578125" customWidth="1"/>
    <col min="1539" max="1539" width="17.42578125" customWidth="1"/>
    <col min="1540" max="1540" width="17.85546875" customWidth="1"/>
    <col min="1541" max="1545" width="0" hidden="1" customWidth="1"/>
    <col min="1793" max="1793" width="3.42578125" customWidth="1"/>
    <col min="1794" max="1794" width="49.42578125" customWidth="1"/>
    <col min="1795" max="1795" width="17.42578125" customWidth="1"/>
    <col min="1796" max="1796" width="17.85546875" customWidth="1"/>
    <col min="1797" max="1801" width="0" hidden="1" customWidth="1"/>
    <col min="2049" max="2049" width="3.42578125" customWidth="1"/>
    <col min="2050" max="2050" width="49.42578125" customWidth="1"/>
    <col min="2051" max="2051" width="17.42578125" customWidth="1"/>
    <col min="2052" max="2052" width="17.85546875" customWidth="1"/>
    <col min="2053" max="2057" width="0" hidden="1" customWidth="1"/>
    <col min="2305" max="2305" width="3.42578125" customWidth="1"/>
    <col min="2306" max="2306" width="49.42578125" customWidth="1"/>
    <col min="2307" max="2307" width="17.42578125" customWidth="1"/>
    <col min="2308" max="2308" width="17.85546875" customWidth="1"/>
    <col min="2309" max="2313" width="0" hidden="1" customWidth="1"/>
    <col min="2561" max="2561" width="3.42578125" customWidth="1"/>
    <col min="2562" max="2562" width="49.42578125" customWidth="1"/>
    <col min="2563" max="2563" width="17.42578125" customWidth="1"/>
    <col min="2564" max="2564" width="17.85546875" customWidth="1"/>
    <col min="2565" max="2569" width="0" hidden="1" customWidth="1"/>
    <col min="2817" max="2817" width="3.42578125" customWidth="1"/>
    <col min="2818" max="2818" width="49.42578125" customWidth="1"/>
    <col min="2819" max="2819" width="17.42578125" customWidth="1"/>
    <col min="2820" max="2820" width="17.85546875" customWidth="1"/>
    <col min="2821" max="2825" width="0" hidden="1" customWidth="1"/>
    <col min="3073" max="3073" width="3.42578125" customWidth="1"/>
    <col min="3074" max="3074" width="49.42578125" customWidth="1"/>
    <col min="3075" max="3075" width="17.42578125" customWidth="1"/>
    <col min="3076" max="3076" width="17.85546875" customWidth="1"/>
    <col min="3077" max="3081" width="0" hidden="1" customWidth="1"/>
    <col min="3329" max="3329" width="3.42578125" customWidth="1"/>
    <col min="3330" max="3330" width="49.42578125" customWidth="1"/>
    <col min="3331" max="3331" width="17.42578125" customWidth="1"/>
    <col min="3332" max="3332" width="17.85546875" customWidth="1"/>
    <col min="3333" max="3337" width="0" hidden="1" customWidth="1"/>
    <col min="3585" max="3585" width="3.42578125" customWidth="1"/>
    <col min="3586" max="3586" width="49.42578125" customWidth="1"/>
    <col min="3587" max="3587" width="17.42578125" customWidth="1"/>
    <col min="3588" max="3588" width="17.85546875" customWidth="1"/>
    <col min="3589" max="3593" width="0" hidden="1" customWidth="1"/>
    <col min="3841" max="3841" width="3.42578125" customWidth="1"/>
    <col min="3842" max="3842" width="49.42578125" customWidth="1"/>
    <col min="3843" max="3843" width="17.42578125" customWidth="1"/>
    <col min="3844" max="3844" width="17.85546875" customWidth="1"/>
    <col min="3845" max="3849" width="0" hidden="1" customWidth="1"/>
    <col min="4097" max="4097" width="3.42578125" customWidth="1"/>
    <col min="4098" max="4098" width="49.42578125" customWidth="1"/>
    <col min="4099" max="4099" width="17.42578125" customWidth="1"/>
    <col min="4100" max="4100" width="17.85546875" customWidth="1"/>
    <col min="4101" max="4105" width="0" hidden="1" customWidth="1"/>
    <col min="4353" max="4353" width="3.42578125" customWidth="1"/>
    <col min="4354" max="4354" width="49.42578125" customWidth="1"/>
    <col min="4355" max="4355" width="17.42578125" customWidth="1"/>
    <col min="4356" max="4356" width="17.85546875" customWidth="1"/>
    <col min="4357" max="4361" width="0" hidden="1" customWidth="1"/>
    <col min="4609" max="4609" width="3.42578125" customWidth="1"/>
    <col min="4610" max="4610" width="49.42578125" customWidth="1"/>
    <col min="4611" max="4611" width="17.42578125" customWidth="1"/>
    <col min="4612" max="4612" width="17.85546875" customWidth="1"/>
    <col min="4613" max="4617" width="0" hidden="1" customWidth="1"/>
    <col min="4865" max="4865" width="3.42578125" customWidth="1"/>
    <col min="4866" max="4866" width="49.42578125" customWidth="1"/>
    <col min="4867" max="4867" width="17.42578125" customWidth="1"/>
    <col min="4868" max="4868" width="17.85546875" customWidth="1"/>
    <col min="4869" max="4873" width="0" hidden="1" customWidth="1"/>
    <col min="5121" max="5121" width="3.42578125" customWidth="1"/>
    <col min="5122" max="5122" width="49.42578125" customWidth="1"/>
    <col min="5123" max="5123" width="17.42578125" customWidth="1"/>
    <col min="5124" max="5124" width="17.85546875" customWidth="1"/>
    <col min="5125" max="5129" width="0" hidden="1" customWidth="1"/>
    <col min="5377" max="5377" width="3.42578125" customWidth="1"/>
    <col min="5378" max="5378" width="49.42578125" customWidth="1"/>
    <col min="5379" max="5379" width="17.42578125" customWidth="1"/>
    <col min="5380" max="5380" width="17.85546875" customWidth="1"/>
    <col min="5381" max="5385" width="0" hidden="1" customWidth="1"/>
    <col min="5633" max="5633" width="3.42578125" customWidth="1"/>
    <col min="5634" max="5634" width="49.42578125" customWidth="1"/>
    <col min="5635" max="5635" width="17.42578125" customWidth="1"/>
    <col min="5636" max="5636" width="17.85546875" customWidth="1"/>
    <col min="5637" max="5641" width="0" hidden="1" customWidth="1"/>
    <col min="5889" max="5889" width="3.42578125" customWidth="1"/>
    <col min="5890" max="5890" width="49.42578125" customWidth="1"/>
    <col min="5891" max="5891" width="17.42578125" customWidth="1"/>
    <col min="5892" max="5892" width="17.85546875" customWidth="1"/>
    <col min="5893" max="5897" width="0" hidden="1" customWidth="1"/>
    <col min="6145" max="6145" width="3.42578125" customWidth="1"/>
    <col min="6146" max="6146" width="49.42578125" customWidth="1"/>
    <col min="6147" max="6147" width="17.42578125" customWidth="1"/>
    <col min="6148" max="6148" width="17.85546875" customWidth="1"/>
    <col min="6149" max="6153" width="0" hidden="1" customWidth="1"/>
    <col min="6401" max="6401" width="3.42578125" customWidth="1"/>
    <col min="6402" max="6402" width="49.42578125" customWidth="1"/>
    <col min="6403" max="6403" width="17.42578125" customWidth="1"/>
    <col min="6404" max="6404" width="17.85546875" customWidth="1"/>
    <col min="6405" max="6409" width="0" hidden="1" customWidth="1"/>
    <col min="6657" max="6657" width="3.42578125" customWidth="1"/>
    <col min="6658" max="6658" width="49.42578125" customWidth="1"/>
    <col min="6659" max="6659" width="17.42578125" customWidth="1"/>
    <col min="6660" max="6660" width="17.85546875" customWidth="1"/>
    <col min="6661" max="6665" width="0" hidden="1" customWidth="1"/>
    <col min="6913" max="6913" width="3.42578125" customWidth="1"/>
    <col min="6914" max="6914" width="49.42578125" customWidth="1"/>
    <col min="6915" max="6915" width="17.42578125" customWidth="1"/>
    <col min="6916" max="6916" width="17.85546875" customWidth="1"/>
    <col min="6917" max="6921" width="0" hidden="1" customWidth="1"/>
    <col min="7169" max="7169" width="3.42578125" customWidth="1"/>
    <col min="7170" max="7170" width="49.42578125" customWidth="1"/>
    <col min="7171" max="7171" width="17.42578125" customWidth="1"/>
    <col min="7172" max="7172" width="17.85546875" customWidth="1"/>
    <col min="7173" max="7177" width="0" hidden="1" customWidth="1"/>
    <col min="7425" max="7425" width="3.42578125" customWidth="1"/>
    <col min="7426" max="7426" width="49.42578125" customWidth="1"/>
    <col min="7427" max="7427" width="17.42578125" customWidth="1"/>
    <col min="7428" max="7428" width="17.85546875" customWidth="1"/>
    <col min="7429" max="7433" width="0" hidden="1" customWidth="1"/>
    <col min="7681" max="7681" width="3.42578125" customWidth="1"/>
    <col min="7682" max="7682" width="49.42578125" customWidth="1"/>
    <col min="7683" max="7683" width="17.42578125" customWidth="1"/>
    <col min="7684" max="7684" width="17.85546875" customWidth="1"/>
    <col min="7685" max="7689" width="0" hidden="1" customWidth="1"/>
    <col min="7937" max="7937" width="3.42578125" customWidth="1"/>
    <col min="7938" max="7938" width="49.42578125" customWidth="1"/>
    <col min="7939" max="7939" width="17.42578125" customWidth="1"/>
    <col min="7940" max="7940" width="17.85546875" customWidth="1"/>
    <col min="7941" max="7945" width="0" hidden="1" customWidth="1"/>
    <col min="8193" max="8193" width="3.42578125" customWidth="1"/>
    <col min="8194" max="8194" width="49.42578125" customWidth="1"/>
    <col min="8195" max="8195" width="17.42578125" customWidth="1"/>
    <col min="8196" max="8196" width="17.85546875" customWidth="1"/>
    <col min="8197" max="8201" width="0" hidden="1" customWidth="1"/>
    <col min="8449" max="8449" width="3.42578125" customWidth="1"/>
    <col min="8450" max="8450" width="49.42578125" customWidth="1"/>
    <col min="8451" max="8451" width="17.42578125" customWidth="1"/>
    <col min="8452" max="8452" width="17.85546875" customWidth="1"/>
    <col min="8453" max="8457" width="0" hidden="1" customWidth="1"/>
    <col min="8705" max="8705" width="3.42578125" customWidth="1"/>
    <col min="8706" max="8706" width="49.42578125" customWidth="1"/>
    <col min="8707" max="8707" width="17.42578125" customWidth="1"/>
    <col min="8708" max="8708" width="17.85546875" customWidth="1"/>
    <col min="8709" max="8713" width="0" hidden="1" customWidth="1"/>
    <col min="8961" max="8961" width="3.42578125" customWidth="1"/>
    <col min="8962" max="8962" width="49.42578125" customWidth="1"/>
    <col min="8963" max="8963" width="17.42578125" customWidth="1"/>
    <col min="8964" max="8964" width="17.85546875" customWidth="1"/>
    <col min="8965" max="8969" width="0" hidden="1" customWidth="1"/>
    <col min="9217" max="9217" width="3.42578125" customWidth="1"/>
    <col min="9218" max="9218" width="49.42578125" customWidth="1"/>
    <col min="9219" max="9219" width="17.42578125" customWidth="1"/>
    <col min="9220" max="9220" width="17.85546875" customWidth="1"/>
    <col min="9221" max="9225" width="0" hidden="1" customWidth="1"/>
    <col min="9473" max="9473" width="3.42578125" customWidth="1"/>
    <col min="9474" max="9474" width="49.42578125" customWidth="1"/>
    <col min="9475" max="9475" width="17.42578125" customWidth="1"/>
    <col min="9476" max="9476" width="17.85546875" customWidth="1"/>
    <col min="9477" max="9481" width="0" hidden="1" customWidth="1"/>
    <col min="9729" max="9729" width="3.42578125" customWidth="1"/>
    <col min="9730" max="9730" width="49.42578125" customWidth="1"/>
    <col min="9731" max="9731" width="17.42578125" customWidth="1"/>
    <col min="9732" max="9732" width="17.85546875" customWidth="1"/>
    <col min="9733" max="9737" width="0" hidden="1" customWidth="1"/>
    <col min="9985" max="9985" width="3.42578125" customWidth="1"/>
    <col min="9986" max="9986" width="49.42578125" customWidth="1"/>
    <col min="9987" max="9987" width="17.42578125" customWidth="1"/>
    <col min="9988" max="9988" width="17.85546875" customWidth="1"/>
    <col min="9989" max="9993" width="0" hidden="1" customWidth="1"/>
    <col min="10241" max="10241" width="3.42578125" customWidth="1"/>
    <col min="10242" max="10242" width="49.42578125" customWidth="1"/>
    <col min="10243" max="10243" width="17.42578125" customWidth="1"/>
    <col min="10244" max="10244" width="17.85546875" customWidth="1"/>
    <col min="10245" max="10249" width="0" hidden="1" customWidth="1"/>
    <col min="10497" max="10497" width="3.42578125" customWidth="1"/>
    <col min="10498" max="10498" width="49.42578125" customWidth="1"/>
    <col min="10499" max="10499" width="17.42578125" customWidth="1"/>
    <col min="10500" max="10500" width="17.85546875" customWidth="1"/>
    <col min="10501" max="10505" width="0" hidden="1" customWidth="1"/>
    <col min="10753" max="10753" width="3.42578125" customWidth="1"/>
    <col min="10754" max="10754" width="49.42578125" customWidth="1"/>
    <col min="10755" max="10755" width="17.42578125" customWidth="1"/>
    <col min="10756" max="10756" width="17.85546875" customWidth="1"/>
    <col min="10757" max="10761" width="0" hidden="1" customWidth="1"/>
    <col min="11009" max="11009" width="3.42578125" customWidth="1"/>
    <col min="11010" max="11010" width="49.42578125" customWidth="1"/>
    <col min="11011" max="11011" width="17.42578125" customWidth="1"/>
    <col min="11012" max="11012" width="17.85546875" customWidth="1"/>
    <col min="11013" max="11017" width="0" hidden="1" customWidth="1"/>
    <col min="11265" max="11265" width="3.42578125" customWidth="1"/>
    <col min="11266" max="11266" width="49.42578125" customWidth="1"/>
    <col min="11267" max="11267" width="17.42578125" customWidth="1"/>
    <col min="11268" max="11268" width="17.85546875" customWidth="1"/>
    <col min="11269" max="11273" width="0" hidden="1" customWidth="1"/>
    <col min="11521" max="11521" width="3.42578125" customWidth="1"/>
    <col min="11522" max="11522" width="49.42578125" customWidth="1"/>
    <col min="11523" max="11523" width="17.42578125" customWidth="1"/>
    <col min="11524" max="11524" width="17.85546875" customWidth="1"/>
    <col min="11525" max="11529" width="0" hidden="1" customWidth="1"/>
    <col min="11777" max="11777" width="3.42578125" customWidth="1"/>
    <col min="11778" max="11778" width="49.42578125" customWidth="1"/>
    <col min="11779" max="11779" width="17.42578125" customWidth="1"/>
    <col min="11780" max="11780" width="17.85546875" customWidth="1"/>
    <col min="11781" max="11785" width="0" hidden="1" customWidth="1"/>
    <col min="12033" max="12033" width="3.42578125" customWidth="1"/>
    <col min="12034" max="12034" width="49.42578125" customWidth="1"/>
    <col min="12035" max="12035" width="17.42578125" customWidth="1"/>
    <col min="12036" max="12036" width="17.85546875" customWidth="1"/>
    <col min="12037" max="12041" width="0" hidden="1" customWidth="1"/>
    <col min="12289" max="12289" width="3.42578125" customWidth="1"/>
    <col min="12290" max="12290" width="49.42578125" customWidth="1"/>
    <col min="12291" max="12291" width="17.42578125" customWidth="1"/>
    <col min="12292" max="12292" width="17.85546875" customWidth="1"/>
    <col min="12293" max="12297" width="0" hidden="1" customWidth="1"/>
    <col min="12545" max="12545" width="3.42578125" customWidth="1"/>
    <col min="12546" max="12546" width="49.42578125" customWidth="1"/>
    <col min="12547" max="12547" width="17.42578125" customWidth="1"/>
    <col min="12548" max="12548" width="17.85546875" customWidth="1"/>
    <col min="12549" max="12553" width="0" hidden="1" customWidth="1"/>
    <col min="12801" max="12801" width="3.42578125" customWidth="1"/>
    <col min="12802" max="12802" width="49.42578125" customWidth="1"/>
    <col min="12803" max="12803" width="17.42578125" customWidth="1"/>
    <col min="12804" max="12804" width="17.85546875" customWidth="1"/>
    <col min="12805" max="12809" width="0" hidden="1" customWidth="1"/>
    <col min="13057" max="13057" width="3.42578125" customWidth="1"/>
    <col min="13058" max="13058" width="49.42578125" customWidth="1"/>
    <col min="13059" max="13059" width="17.42578125" customWidth="1"/>
    <col min="13060" max="13060" width="17.85546875" customWidth="1"/>
    <col min="13061" max="13065" width="0" hidden="1" customWidth="1"/>
    <col min="13313" max="13313" width="3.42578125" customWidth="1"/>
    <col min="13314" max="13314" width="49.42578125" customWidth="1"/>
    <col min="13315" max="13315" width="17.42578125" customWidth="1"/>
    <col min="13316" max="13316" width="17.85546875" customWidth="1"/>
    <col min="13317" max="13321" width="0" hidden="1" customWidth="1"/>
    <col min="13569" max="13569" width="3.42578125" customWidth="1"/>
    <col min="13570" max="13570" width="49.42578125" customWidth="1"/>
    <col min="13571" max="13571" width="17.42578125" customWidth="1"/>
    <col min="13572" max="13572" width="17.85546875" customWidth="1"/>
    <col min="13573" max="13577" width="0" hidden="1" customWidth="1"/>
    <col min="13825" max="13825" width="3.42578125" customWidth="1"/>
    <col min="13826" max="13826" width="49.42578125" customWidth="1"/>
    <col min="13827" max="13827" width="17.42578125" customWidth="1"/>
    <col min="13828" max="13828" width="17.85546875" customWidth="1"/>
    <col min="13829" max="13833" width="0" hidden="1" customWidth="1"/>
    <col min="14081" max="14081" width="3.42578125" customWidth="1"/>
    <col min="14082" max="14082" width="49.42578125" customWidth="1"/>
    <col min="14083" max="14083" width="17.42578125" customWidth="1"/>
    <col min="14084" max="14084" width="17.85546875" customWidth="1"/>
    <col min="14085" max="14089" width="0" hidden="1" customWidth="1"/>
    <col min="14337" max="14337" width="3.42578125" customWidth="1"/>
    <col min="14338" max="14338" width="49.42578125" customWidth="1"/>
    <col min="14339" max="14339" width="17.42578125" customWidth="1"/>
    <col min="14340" max="14340" width="17.85546875" customWidth="1"/>
    <col min="14341" max="14345" width="0" hidden="1" customWidth="1"/>
    <col min="14593" max="14593" width="3.42578125" customWidth="1"/>
    <col min="14594" max="14594" width="49.42578125" customWidth="1"/>
    <col min="14595" max="14595" width="17.42578125" customWidth="1"/>
    <col min="14596" max="14596" width="17.85546875" customWidth="1"/>
    <col min="14597" max="14601" width="0" hidden="1" customWidth="1"/>
    <col min="14849" max="14849" width="3.42578125" customWidth="1"/>
    <col min="14850" max="14850" width="49.42578125" customWidth="1"/>
    <col min="14851" max="14851" width="17.42578125" customWidth="1"/>
    <col min="14852" max="14852" width="17.85546875" customWidth="1"/>
    <col min="14853" max="14857" width="0" hidden="1" customWidth="1"/>
    <col min="15105" max="15105" width="3.42578125" customWidth="1"/>
    <col min="15106" max="15106" width="49.42578125" customWidth="1"/>
    <col min="15107" max="15107" width="17.42578125" customWidth="1"/>
    <col min="15108" max="15108" width="17.85546875" customWidth="1"/>
    <col min="15109" max="15113" width="0" hidden="1" customWidth="1"/>
    <col min="15361" max="15361" width="3.42578125" customWidth="1"/>
    <col min="15362" max="15362" width="49.42578125" customWidth="1"/>
    <col min="15363" max="15363" width="17.42578125" customWidth="1"/>
    <col min="15364" max="15364" width="17.85546875" customWidth="1"/>
    <col min="15365" max="15369" width="0" hidden="1" customWidth="1"/>
    <col min="15617" max="15617" width="3.42578125" customWidth="1"/>
    <col min="15618" max="15618" width="49.42578125" customWidth="1"/>
    <col min="15619" max="15619" width="17.42578125" customWidth="1"/>
    <col min="15620" max="15620" width="17.85546875" customWidth="1"/>
    <col min="15621" max="15625" width="0" hidden="1" customWidth="1"/>
    <col min="15873" max="15873" width="3.42578125" customWidth="1"/>
    <col min="15874" max="15874" width="49.42578125" customWidth="1"/>
    <col min="15875" max="15875" width="17.42578125" customWidth="1"/>
    <col min="15876" max="15876" width="17.85546875" customWidth="1"/>
    <col min="15877" max="15881" width="0" hidden="1" customWidth="1"/>
    <col min="16129" max="16129" width="3.42578125" customWidth="1"/>
    <col min="16130" max="16130" width="49.42578125" customWidth="1"/>
    <col min="16131" max="16131" width="17.42578125" customWidth="1"/>
    <col min="16132" max="16132" width="17.85546875" customWidth="1"/>
    <col min="16133" max="16137" width="0" hidden="1" customWidth="1"/>
  </cols>
  <sheetData>
    <row r="1" spans="1:11" s="297" customFormat="1" ht="12.75">
      <c r="A1" s="760" t="s">
        <v>91</v>
      </c>
      <c r="B1" s="760"/>
      <c r="C1" s="294"/>
      <c r="D1" s="295" t="s">
        <v>307</v>
      </c>
      <c r="E1" s="296"/>
      <c r="F1" s="296"/>
      <c r="G1" s="296"/>
      <c r="H1" s="296"/>
      <c r="I1" s="296"/>
    </row>
    <row r="2" spans="1:11" s="297" customFormat="1" ht="14.25" thickBot="1">
      <c r="A2" s="761" t="s">
        <v>92</v>
      </c>
      <c r="B2" s="761"/>
      <c r="C2" s="298"/>
      <c r="D2" s="298"/>
      <c r="E2" s="299"/>
      <c r="F2" s="299"/>
      <c r="G2" s="299"/>
      <c r="H2" s="299"/>
      <c r="I2" s="299"/>
    </row>
    <row r="3" spans="1:11" s="297" customFormat="1" ht="15" customHeight="1" thickTop="1">
      <c r="A3" s="300"/>
      <c r="B3" s="301"/>
      <c r="C3" s="302"/>
      <c r="D3" s="302"/>
      <c r="E3" s="303"/>
      <c r="F3" s="303"/>
      <c r="G3" s="303"/>
      <c r="H3" s="303"/>
      <c r="I3" s="303"/>
    </row>
    <row r="4" spans="1:11" ht="25.5" customHeight="1">
      <c r="A4" s="762" t="s">
        <v>308</v>
      </c>
      <c r="B4" s="762"/>
      <c r="C4" s="762"/>
      <c r="D4" s="762"/>
    </row>
    <row r="5" spans="1:11" ht="15.75">
      <c r="A5" s="763" t="s">
        <v>93</v>
      </c>
      <c r="B5" s="763"/>
      <c r="C5" s="763"/>
      <c r="D5" s="763"/>
    </row>
    <row r="6" spans="1:11">
      <c r="A6" s="304"/>
      <c r="B6" s="305"/>
      <c r="D6"/>
      <c r="J6" s="297"/>
      <c r="K6"/>
    </row>
    <row r="7" spans="1:11">
      <c r="A7" s="757" t="s">
        <v>309</v>
      </c>
      <c r="B7" s="757"/>
      <c r="C7" s="757"/>
      <c r="D7"/>
      <c r="J7" s="297"/>
      <c r="K7"/>
    </row>
    <row r="8" spans="1:11">
      <c r="A8" s="757" t="s">
        <v>310</v>
      </c>
      <c r="B8" s="757"/>
      <c r="C8" s="757"/>
      <c r="D8"/>
      <c r="J8" s="297"/>
      <c r="K8"/>
    </row>
    <row r="9" spans="1:11">
      <c r="A9" s="759" t="s">
        <v>311</v>
      </c>
      <c r="B9" s="759"/>
      <c r="C9" s="759"/>
      <c r="D9" s="759"/>
      <c r="E9" s="307"/>
      <c r="J9" s="297"/>
      <c r="K9"/>
    </row>
    <row r="10" spans="1:11">
      <c r="A10" s="759" t="s">
        <v>312</v>
      </c>
      <c r="B10" s="759"/>
      <c r="C10" s="759"/>
      <c r="D10" s="759"/>
      <c r="J10" s="297"/>
      <c r="K10"/>
    </row>
    <row r="11" spans="1:11">
      <c r="A11" s="308" t="s">
        <v>313</v>
      </c>
      <c r="B11" s="305"/>
      <c r="D11"/>
      <c r="J11" s="297"/>
      <c r="K11"/>
    </row>
    <row r="12" spans="1:11">
      <c r="A12" s="308" t="s">
        <v>314</v>
      </c>
      <c r="B12" s="305"/>
      <c r="D12"/>
      <c r="J12" s="297"/>
      <c r="K12"/>
    </row>
    <row r="13" spans="1:11">
      <c r="A13" s="308" t="s">
        <v>315</v>
      </c>
      <c r="B13" s="305"/>
      <c r="D13"/>
      <c r="J13" s="297"/>
      <c r="K13"/>
    </row>
    <row r="14" spans="1:11">
      <c r="A14" s="308" t="s">
        <v>316</v>
      </c>
      <c r="B14" s="305"/>
      <c r="D14"/>
      <c r="J14" s="297"/>
      <c r="K14"/>
    </row>
    <row r="15" spans="1:11">
      <c r="A15" s="308" t="s">
        <v>317</v>
      </c>
      <c r="B15" s="305"/>
      <c r="D15"/>
      <c r="J15" s="297"/>
      <c r="K15"/>
    </row>
    <row r="16" spans="1:11">
      <c r="A16" s="308" t="s">
        <v>318</v>
      </c>
      <c r="B16" s="305"/>
      <c r="D16"/>
      <c r="J16" s="297"/>
      <c r="K16"/>
    </row>
    <row r="17" spans="1:11">
      <c r="A17" s="308" t="s">
        <v>319</v>
      </c>
      <c r="B17" s="305"/>
      <c r="D17"/>
      <c r="J17" s="297"/>
      <c r="K17"/>
    </row>
    <row r="18" spans="1:11">
      <c r="A18" s="308" t="s">
        <v>320</v>
      </c>
      <c r="B18" s="305"/>
      <c r="D18"/>
      <c r="J18" s="297"/>
      <c r="K18"/>
    </row>
    <row r="19" spans="1:11">
      <c r="A19" s="308" t="s">
        <v>321</v>
      </c>
      <c r="B19" s="305"/>
      <c r="D19"/>
      <c r="J19" s="297"/>
      <c r="K19"/>
    </row>
    <row r="20" spans="1:11">
      <c r="A20" s="308" t="s">
        <v>322</v>
      </c>
      <c r="B20" s="305"/>
      <c r="D20"/>
      <c r="J20" s="297"/>
      <c r="K20"/>
    </row>
    <row r="21" spans="1:11">
      <c r="A21" s="308" t="s">
        <v>323</v>
      </c>
      <c r="B21" s="305"/>
      <c r="D21"/>
      <c r="J21" s="297"/>
      <c r="K21"/>
    </row>
    <row r="22" spans="1:11">
      <c r="A22" s="308" t="s">
        <v>324</v>
      </c>
      <c r="B22" s="305"/>
      <c r="D22"/>
      <c r="J22" s="297"/>
      <c r="K22"/>
    </row>
    <row r="23" spans="1:11">
      <c r="A23" s="757" t="s">
        <v>325</v>
      </c>
      <c r="B23" s="757"/>
      <c r="C23" s="757"/>
      <c r="D23"/>
      <c r="J23" s="297"/>
      <c r="K23"/>
    </row>
    <row r="24" spans="1:11" ht="15" customHeight="1">
      <c r="A24" s="750" t="s">
        <v>326</v>
      </c>
      <c r="B24" s="750"/>
      <c r="C24" s="750"/>
      <c r="D24" s="750"/>
      <c r="J24" s="297"/>
      <c r="K24"/>
    </row>
    <row r="25" spans="1:11">
      <c r="A25" s="755" t="s">
        <v>327</v>
      </c>
      <c r="B25" s="755"/>
      <c r="C25" s="755"/>
      <c r="D25"/>
      <c r="J25" s="297"/>
      <c r="K25"/>
    </row>
    <row r="26" spans="1:11">
      <c r="A26" s="755" t="s">
        <v>328</v>
      </c>
      <c r="B26" s="755"/>
      <c r="C26" s="755"/>
      <c r="D26"/>
      <c r="J26" s="297"/>
      <c r="K26"/>
    </row>
    <row r="27" spans="1:11">
      <c r="A27" s="757" t="s">
        <v>329</v>
      </c>
      <c r="B27" s="757"/>
      <c r="C27" s="757"/>
      <c r="D27"/>
      <c r="J27" s="297"/>
      <c r="K27"/>
    </row>
    <row r="28" spans="1:11">
      <c r="A28" s="759" t="s">
        <v>330</v>
      </c>
      <c r="B28" s="759"/>
      <c r="C28" s="759"/>
      <c r="D28" s="759"/>
      <c r="J28" s="297"/>
      <c r="K28"/>
    </row>
    <row r="29" spans="1:11" ht="46.5" customHeight="1">
      <c r="A29" s="752" t="s">
        <v>331</v>
      </c>
      <c r="B29" s="752"/>
      <c r="C29" s="752"/>
      <c r="D29" s="752"/>
      <c r="E29" s="752"/>
      <c r="J29" s="297"/>
      <c r="K29"/>
    </row>
    <row r="30" spans="1:11">
      <c r="A30" s="757" t="s">
        <v>332</v>
      </c>
      <c r="B30" s="757"/>
      <c r="C30" s="757"/>
      <c r="D30"/>
      <c r="J30" s="297"/>
      <c r="K30"/>
    </row>
    <row r="31" spans="1:11" ht="44.25" customHeight="1">
      <c r="A31" s="750" t="s">
        <v>333</v>
      </c>
      <c r="B31" s="750"/>
      <c r="C31" s="750"/>
      <c r="D31" s="750"/>
      <c r="J31" s="297"/>
      <c r="K31"/>
    </row>
    <row r="32" spans="1:11">
      <c r="A32" s="757" t="s">
        <v>334</v>
      </c>
      <c r="B32" s="757"/>
      <c r="C32" s="757"/>
      <c r="D32"/>
      <c r="J32" s="297"/>
      <c r="K32"/>
    </row>
    <row r="33" spans="1:11">
      <c r="A33" s="751" t="s">
        <v>335</v>
      </c>
      <c r="B33" s="751"/>
      <c r="C33" s="751"/>
      <c r="D33"/>
      <c r="J33" s="297"/>
      <c r="K33"/>
    </row>
    <row r="34" spans="1:11" ht="29.25" customHeight="1">
      <c r="A34" s="750" t="s">
        <v>336</v>
      </c>
      <c r="B34" s="750"/>
      <c r="C34" s="750"/>
      <c r="D34" s="750"/>
      <c r="J34" s="297"/>
      <c r="K34"/>
    </row>
    <row r="35" spans="1:11" ht="43.5" customHeight="1">
      <c r="A35" s="750" t="s">
        <v>337</v>
      </c>
      <c r="B35" s="750"/>
      <c r="C35" s="750"/>
      <c r="D35" s="750"/>
      <c r="J35" s="297"/>
      <c r="K35"/>
    </row>
    <row r="36" spans="1:11" ht="29.25" customHeight="1">
      <c r="A36" s="750" t="s">
        <v>338</v>
      </c>
      <c r="B36" s="750"/>
      <c r="C36" s="750"/>
      <c r="D36" s="750"/>
      <c r="J36" s="297"/>
      <c r="K36"/>
    </row>
    <row r="37" spans="1:11">
      <c r="A37" s="757" t="s">
        <v>339</v>
      </c>
      <c r="B37" s="757"/>
      <c r="C37" s="757"/>
      <c r="D37"/>
      <c r="J37" s="297"/>
      <c r="K37"/>
    </row>
    <row r="38" spans="1:11" ht="30" customHeight="1">
      <c r="A38" s="758" t="s">
        <v>340</v>
      </c>
      <c r="B38" s="758"/>
      <c r="C38" s="758"/>
      <c r="D38" s="758"/>
      <c r="J38" s="297"/>
      <c r="K38"/>
    </row>
    <row r="39" spans="1:11" ht="30.75" customHeight="1">
      <c r="A39" s="756" t="s">
        <v>341</v>
      </c>
      <c r="B39" s="756"/>
      <c r="C39" s="756"/>
      <c r="D39" s="756"/>
      <c r="J39" s="297"/>
      <c r="K39"/>
    </row>
    <row r="40" spans="1:11" ht="59.25" customHeight="1">
      <c r="A40" s="750" t="s">
        <v>342</v>
      </c>
      <c r="B40" s="750"/>
      <c r="C40" s="750"/>
      <c r="D40" s="750"/>
      <c r="J40" s="297"/>
      <c r="K40"/>
    </row>
    <row r="41" spans="1:11" ht="29.25" customHeight="1">
      <c r="A41" s="750" t="s">
        <v>343</v>
      </c>
      <c r="B41" s="750"/>
      <c r="C41" s="750"/>
      <c r="D41" s="750"/>
      <c r="J41" s="297"/>
      <c r="K41"/>
    </row>
    <row r="42" spans="1:11">
      <c r="A42" s="751" t="s">
        <v>344</v>
      </c>
      <c r="B42" s="751"/>
      <c r="C42" s="751"/>
      <c r="D42"/>
      <c r="J42" s="297"/>
      <c r="K42"/>
    </row>
    <row r="43" spans="1:11" ht="30" customHeight="1">
      <c r="A43" s="750" t="s">
        <v>345</v>
      </c>
      <c r="B43" s="750"/>
      <c r="C43" s="750"/>
      <c r="D43" s="750"/>
      <c r="J43" s="297"/>
      <c r="K43"/>
    </row>
    <row r="44" spans="1:11" ht="15" customHeight="1">
      <c r="A44" s="750" t="s">
        <v>346</v>
      </c>
      <c r="B44" s="750"/>
      <c r="C44" s="750"/>
      <c r="D44" s="750"/>
      <c r="J44" s="297"/>
      <c r="K44"/>
    </row>
    <row r="45" spans="1:11" ht="15" customHeight="1">
      <c r="A45" s="755" t="s">
        <v>347</v>
      </c>
      <c r="B45" s="755"/>
      <c r="C45" s="755"/>
      <c r="D45" s="755"/>
      <c r="J45" s="297"/>
      <c r="K45"/>
    </row>
    <row r="46" spans="1:11">
      <c r="A46" s="750" t="s">
        <v>348</v>
      </c>
      <c r="B46" s="750"/>
      <c r="C46" s="750"/>
      <c r="D46" s="309" t="s">
        <v>349</v>
      </c>
      <c r="J46" s="297"/>
      <c r="K46"/>
    </row>
    <row r="47" spans="1:11">
      <c r="A47" s="755" t="s">
        <v>350</v>
      </c>
      <c r="B47" s="755"/>
      <c r="C47" s="755"/>
      <c r="D47" s="309" t="s">
        <v>351</v>
      </c>
      <c r="J47" s="297"/>
      <c r="K47"/>
    </row>
    <row r="48" spans="1:11">
      <c r="A48" s="750" t="s">
        <v>352</v>
      </c>
      <c r="B48" s="750"/>
      <c r="C48" s="750"/>
      <c r="D48" s="310" t="s">
        <v>353</v>
      </c>
      <c r="J48" s="297"/>
      <c r="K48"/>
    </row>
    <row r="49" spans="1:11">
      <c r="A49" s="750" t="s">
        <v>354</v>
      </c>
      <c r="B49" s="750"/>
      <c r="C49" s="750"/>
      <c r="D49" s="309" t="s">
        <v>355</v>
      </c>
      <c r="J49" s="297"/>
      <c r="K49"/>
    </row>
    <row r="50" spans="1:11">
      <c r="A50" s="750" t="s">
        <v>356</v>
      </c>
      <c r="B50" s="750"/>
      <c r="C50" s="750"/>
      <c r="D50" s="309" t="s">
        <v>357</v>
      </c>
      <c r="J50" s="297"/>
      <c r="K50"/>
    </row>
    <row r="51" spans="1:11">
      <c r="A51" s="750" t="s">
        <v>358</v>
      </c>
      <c r="B51" s="750"/>
      <c r="C51" s="750"/>
      <c r="D51" s="309" t="s">
        <v>359</v>
      </c>
      <c r="J51" s="297"/>
      <c r="K51"/>
    </row>
    <row r="52" spans="1:11">
      <c r="A52" s="750" t="s">
        <v>360</v>
      </c>
      <c r="B52" s="750"/>
      <c r="C52" s="750"/>
      <c r="D52" s="309" t="s">
        <v>361</v>
      </c>
      <c r="J52" s="297"/>
      <c r="K52"/>
    </row>
    <row r="53" spans="1:11">
      <c r="A53" s="755" t="s">
        <v>362</v>
      </c>
      <c r="B53" s="755"/>
      <c r="C53" s="755"/>
      <c r="D53" s="309" t="s">
        <v>363</v>
      </c>
      <c r="J53" s="297"/>
      <c r="K53"/>
    </row>
    <row r="54" spans="1:11">
      <c r="A54" s="755" t="s">
        <v>364</v>
      </c>
      <c r="B54" s="755"/>
      <c r="C54" s="755"/>
      <c r="D54" s="309" t="s">
        <v>351</v>
      </c>
      <c r="J54" s="297"/>
      <c r="K54"/>
    </row>
    <row r="55" spans="1:11">
      <c r="A55" s="751" t="s">
        <v>365</v>
      </c>
      <c r="B55" s="751"/>
      <c r="C55" s="751"/>
      <c r="D55"/>
      <c r="J55" s="297"/>
      <c r="K55"/>
    </row>
    <row r="56" spans="1:11" ht="45" customHeight="1">
      <c r="A56" s="750" t="s">
        <v>366</v>
      </c>
      <c r="B56" s="750"/>
      <c r="C56" s="750"/>
      <c r="D56" s="750"/>
      <c r="J56" s="297"/>
      <c r="K56"/>
    </row>
    <row r="57" spans="1:11" ht="45.75" customHeight="1">
      <c r="A57" s="750" t="s">
        <v>367</v>
      </c>
      <c r="B57" s="750"/>
      <c r="C57" s="750"/>
      <c r="D57" s="750"/>
      <c r="J57" s="297"/>
      <c r="K57"/>
    </row>
    <row r="58" spans="1:11" ht="45.75" customHeight="1">
      <c r="A58" s="750" t="s">
        <v>368</v>
      </c>
      <c r="B58" s="750"/>
      <c r="C58" s="750"/>
      <c r="D58" s="750"/>
      <c r="J58" s="297"/>
      <c r="K58"/>
    </row>
    <row r="59" spans="1:11" ht="30.75" customHeight="1">
      <c r="A59" s="750" t="s">
        <v>369</v>
      </c>
      <c r="B59" s="750"/>
      <c r="C59" s="750"/>
      <c r="D59" s="750"/>
      <c r="J59" s="297"/>
      <c r="K59"/>
    </row>
    <row r="60" spans="1:11">
      <c r="A60" s="751" t="s">
        <v>370</v>
      </c>
      <c r="B60" s="751"/>
      <c r="C60" s="751"/>
      <c r="D60"/>
      <c r="J60" s="297"/>
      <c r="K60"/>
    </row>
    <row r="61" spans="1:11" ht="44.25" customHeight="1">
      <c r="A61" s="750" t="s">
        <v>371</v>
      </c>
      <c r="B61" s="750"/>
      <c r="C61" s="750"/>
      <c r="D61" s="750"/>
      <c r="J61" s="297"/>
      <c r="K61"/>
    </row>
    <row r="62" spans="1:11">
      <c r="A62" s="751" t="s">
        <v>372</v>
      </c>
      <c r="B62" s="751"/>
      <c r="C62" s="751"/>
      <c r="D62"/>
      <c r="J62" s="297"/>
      <c r="K62"/>
    </row>
    <row r="63" spans="1:11" ht="46.5" customHeight="1">
      <c r="A63" s="750" t="s">
        <v>373</v>
      </c>
      <c r="B63" s="750"/>
      <c r="C63" s="750"/>
      <c r="D63" s="750"/>
      <c r="J63" s="297"/>
      <c r="K63"/>
    </row>
    <row r="64" spans="1:11">
      <c r="A64" s="751" t="s">
        <v>374</v>
      </c>
      <c r="B64" s="751"/>
      <c r="C64" s="751"/>
      <c r="D64"/>
      <c r="J64" s="297"/>
      <c r="K64"/>
    </row>
    <row r="65" spans="1:11" ht="74.25" customHeight="1">
      <c r="A65" s="750" t="s">
        <v>375</v>
      </c>
      <c r="B65" s="750"/>
      <c r="C65" s="750"/>
      <c r="D65" s="750"/>
      <c r="J65" s="297"/>
      <c r="K65"/>
    </row>
    <row r="66" spans="1:11">
      <c r="A66" s="751" t="s">
        <v>376</v>
      </c>
      <c r="B66" s="751"/>
      <c r="C66" s="751"/>
      <c r="D66"/>
      <c r="J66" s="297"/>
      <c r="K66"/>
    </row>
    <row r="67" spans="1:11" ht="44.25" customHeight="1">
      <c r="A67" s="750" t="s">
        <v>377</v>
      </c>
      <c r="B67" s="750"/>
      <c r="C67" s="750"/>
      <c r="D67" s="750"/>
      <c r="J67" s="297"/>
      <c r="K67"/>
    </row>
    <row r="68" spans="1:11">
      <c r="A68" s="751" t="s">
        <v>378</v>
      </c>
      <c r="B68" s="751"/>
      <c r="C68" s="751"/>
      <c r="D68"/>
      <c r="J68" s="297"/>
      <c r="K68"/>
    </row>
    <row r="69" spans="1:11" ht="15" customHeight="1">
      <c r="A69" s="750" t="s">
        <v>379</v>
      </c>
      <c r="B69" s="750"/>
      <c r="C69" s="750"/>
      <c r="D69" s="750"/>
      <c r="J69" s="297"/>
      <c r="K69"/>
    </row>
    <row r="70" spans="1:11" ht="30.75" customHeight="1">
      <c r="A70" s="750" t="s">
        <v>380</v>
      </c>
      <c r="B70" s="750"/>
      <c r="C70" s="750"/>
      <c r="D70" s="750"/>
      <c r="J70" s="297"/>
      <c r="K70"/>
    </row>
    <row r="71" spans="1:11" ht="30" customHeight="1">
      <c r="A71" s="750" t="s">
        <v>381</v>
      </c>
      <c r="B71" s="750"/>
      <c r="C71" s="750"/>
      <c r="D71" s="750"/>
      <c r="J71" s="297"/>
      <c r="K71"/>
    </row>
    <row r="72" spans="1:11" ht="46.5" customHeight="1">
      <c r="A72" s="750" t="s">
        <v>382</v>
      </c>
      <c r="B72" s="750"/>
      <c r="C72" s="750"/>
      <c r="D72" s="750"/>
      <c r="J72" s="297"/>
      <c r="K72"/>
    </row>
    <row r="73" spans="1:11">
      <c r="A73" s="751" t="s">
        <v>383</v>
      </c>
      <c r="B73" s="751"/>
      <c r="C73" s="751"/>
      <c r="D73"/>
      <c r="J73" s="297"/>
      <c r="K73"/>
    </row>
    <row r="74" spans="1:11">
      <c r="A74" s="754" t="s">
        <v>384</v>
      </c>
      <c r="B74" s="754"/>
      <c r="C74" s="754"/>
      <c r="D74" s="754"/>
      <c r="E74" s="754"/>
      <c r="J74" s="297"/>
      <c r="K74"/>
    </row>
    <row r="75" spans="1:11" ht="30" customHeight="1">
      <c r="A75" s="750" t="s">
        <v>385</v>
      </c>
      <c r="B75" s="750"/>
      <c r="C75" s="750"/>
      <c r="D75" s="750"/>
      <c r="E75" s="311"/>
      <c r="J75" s="297"/>
      <c r="K75"/>
    </row>
    <row r="76" spans="1:11" ht="30.75" customHeight="1">
      <c r="A76" s="750" t="s">
        <v>386</v>
      </c>
      <c r="B76" s="750"/>
      <c r="C76" s="750"/>
      <c r="D76" s="750"/>
      <c r="E76" s="311"/>
      <c r="J76" s="297"/>
      <c r="K76"/>
    </row>
    <row r="77" spans="1:11" ht="15.75" customHeight="1">
      <c r="A77" s="750" t="s">
        <v>387</v>
      </c>
      <c r="B77" s="750"/>
      <c r="C77" s="750"/>
      <c r="D77" s="750"/>
      <c r="E77" s="311"/>
      <c r="J77" s="297"/>
      <c r="K77"/>
    </row>
    <row r="78" spans="1:11" ht="15.75" customHeight="1">
      <c r="A78" s="750" t="s">
        <v>388</v>
      </c>
      <c r="B78" s="750"/>
      <c r="C78" s="750"/>
      <c r="D78" s="750"/>
      <c r="E78" s="311"/>
      <c r="J78" s="297"/>
      <c r="K78"/>
    </row>
    <row r="79" spans="1:11" ht="15" customHeight="1">
      <c r="A79" s="750" t="s">
        <v>389</v>
      </c>
      <c r="B79" s="750"/>
      <c r="C79" s="750"/>
      <c r="D79" s="750"/>
      <c r="E79" s="311"/>
      <c r="J79" s="297"/>
      <c r="K79"/>
    </row>
    <row r="80" spans="1:11">
      <c r="A80" s="753" t="s">
        <v>390</v>
      </c>
      <c r="B80" s="753"/>
      <c r="C80" s="753"/>
      <c r="D80"/>
      <c r="J80" s="297"/>
      <c r="K80"/>
    </row>
    <row r="81" spans="1:11" ht="44.25" customHeight="1">
      <c r="A81" s="750" t="s">
        <v>391</v>
      </c>
      <c r="B81" s="750"/>
      <c r="C81" s="750"/>
      <c r="D81" s="750"/>
      <c r="J81" s="297"/>
      <c r="K81"/>
    </row>
    <row r="82" spans="1:11" ht="15" customHeight="1">
      <c r="A82" s="750" t="s">
        <v>387</v>
      </c>
      <c r="B82" s="750"/>
      <c r="C82" s="750"/>
      <c r="D82" s="750"/>
      <c r="J82" s="297"/>
      <c r="K82"/>
    </row>
    <row r="83" spans="1:11" ht="15" customHeight="1">
      <c r="A83" s="750" t="s">
        <v>392</v>
      </c>
      <c r="B83" s="750"/>
      <c r="C83" s="750"/>
      <c r="D83" s="750"/>
      <c r="J83" s="297"/>
      <c r="K83"/>
    </row>
    <row r="84" spans="1:11" ht="15" customHeight="1">
      <c r="A84" s="750" t="s">
        <v>393</v>
      </c>
      <c r="B84" s="750"/>
      <c r="C84" s="750"/>
      <c r="D84" s="750"/>
      <c r="J84" s="297"/>
      <c r="K84"/>
    </row>
    <row r="85" spans="1:11" ht="30" customHeight="1">
      <c r="A85" s="750" t="s">
        <v>394</v>
      </c>
      <c r="B85" s="750"/>
      <c r="C85" s="750"/>
      <c r="D85" s="750"/>
      <c r="J85" s="297"/>
      <c r="K85"/>
    </row>
    <row r="86" spans="1:11" ht="29.25" customHeight="1">
      <c r="A86" s="750" t="s">
        <v>395</v>
      </c>
      <c r="B86" s="750"/>
      <c r="C86" s="750"/>
      <c r="D86" s="750"/>
      <c r="J86" s="297"/>
      <c r="K86"/>
    </row>
    <row r="87" spans="1:11" s="312" customFormat="1">
      <c r="A87" s="753" t="s">
        <v>396</v>
      </c>
      <c r="B87" s="753"/>
      <c r="C87" s="753"/>
      <c r="J87" s="297"/>
    </row>
    <row r="88" spans="1:11" ht="15" customHeight="1">
      <c r="A88" s="750" t="s">
        <v>397</v>
      </c>
      <c r="B88" s="750"/>
      <c r="C88" s="750"/>
      <c r="D88" s="750"/>
      <c r="J88" s="297"/>
      <c r="K88"/>
    </row>
    <row r="89" spans="1:11" ht="15" customHeight="1">
      <c r="A89" s="750" t="s">
        <v>398</v>
      </c>
      <c r="B89" s="750"/>
      <c r="C89" s="750"/>
      <c r="D89" s="750"/>
      <c r="J89" s="297"/>
      <c r="K89"/>
    </row>
    <row r="90" spans="1:11" ht="15" customHeight="1">
      <c r="A90" s="750" t="s">
        <v>399</v>
      </c>
      <c r="B90" s="750"/>
      <c r="C90" s="750"/>
      <c r="D90" s="750"/>
      <c r="J90" s="297"/>
      <c r="K90"/>
    </row>
    <row r="91" spans="1:11" ht="30.75" customHeight="1">
      <c r="A91" s="750" t="s">
        <v>400</v>
      </c>
      <c r="B91" s="750"/>
      <c r="C91" s="750"/>
      <c r="D91" s="750"/>
      <c r="E91" s="750"/>
      <c r="J91" s="297"/>
      <c r="K91"/>
    </row>
    <row r="92" spans="1:11">
      <c r="A92" s="751" t="s">
        <v>401</v>
      </c>
      <c r="B92" s="751"/>
      <c r="C92" s="751"/>
      <c r="D92"/>
      <c r="J92" s="297"/>
      <c r="K92"/>
    </row>
    <row r="93" spans="1:11" ht="15" customHeight="1">
      <c r="A93" s="750" t="s">
        <v>402</v>
      </c>
      <c r="B93" s="750"/>
      <c r="C93" s="750"/>
      <c r="D93" s="750"/>
      <c r="J93" s="297"/>
      <c r="K93"/>
    </row>
    <row r="94" spans="1:11" ht="15" customHeight="1">
      <c r="A94" s="750" t="s">
        <v>403</v>
      </c>
      <c r="B94" s="750"/>
      <c r="C94" s="750"/>
      <c r="D94" s="750"/>
      <c r="J94" s="297"/>
      <c r="K94"/>
    </row>
    <row r="95" spans="1:11" ht="15" customHeight="1">
      <c r="A95" s="750" t="s">
        <v>404</v>
      </c>
      <c r="B95" s="750"/>
      <c r="C95" s="750"/>
      <c r="D95" s="750"/>
      <c r="J95" s="297"/>
      <c r="K95"/>
    </row>
    <row r="96" spans="1:11">
      <c r="A96" s="751" t="s">
        <v>405</v>
      </c>
      <c r="B96" s="751"/>
      <c r="C96" s="751"/>
      <c r="D96"/>
      <c r="J96" s="297"/>
      <c r="K96"/>
    </row>
    <row r="97" spans="1:11" ht="29.25" customHeight="1">
      <c r="A97" s="750" t="s">
        <v>406</v>
      </c>
      <c r="B97" s="750"/>
      <c r="C97" s="750"/>
      <c r="D97" s="750"/>
      <c r="J97" s="297"/>
      <c r="K97"/>
    </row>
    <row r="98" spans="1:11" ht="29.25" hidden="1" customHeight="1">
      <c r="A98" s="752" t="s">
        <v>407</v>
      </c>
      <c r="B98" s="752"/>
      <c r="C98" s="752"/>
      <c r="D98"/>
      <c r="J98" s="297"/>
      <c r="K98"/>
    </row>
    <row r="99" spans="1:11" hidden="1">
      <c r="A99" s="313"/>
      <c r="D99"/>
      <c r="J99" s="297"/>
      <c r="K99"/>
    </row>
    <row r="100" spans="1:11" hidden="1">
      <c r="A100" s="313"/>
      <c r="D100"/>
      <c r="J100" s="297"/>
      <c r="K100"/>
    </row>
    <row r="101" spans="1:11">
      <c r="A101" s="313"/>
      <c r="D101"/>
      <c r="J101" s="297"/>
      <c r="K101"/>
    </row>
    <row r="102" spans="1:11" s="314" customFormat="1">
      <c r="A102" s="749"/>
      <c r="B102" s="749"/>
      <c r="C102" s="749"/>
      <c r="D102" s="749"/>
      <c r="E102" s="749"/>
      <c r="F102" s="749"/>
      <c r="G102" s="749"/>
      <c r="H102" s="749"/>
      <c r="I102" s="749"/>
      <c r="J102" s="749"/>
      <c r="K102" s="749"/>
    </row>
    <row r="103" spans="1:11" s="314" customFormat="1">
      <c r="A103" s="749"/>
      <c r="B103" s="749"/>
      <c r="C103" s="749"/>
      <c r="D103" s="749"/>
      <c r="E103" s="749"/>
      <c r="F103" s="749"/>
      <c r="G103" s="749"/>
      <c r="H103" s="749"/>
      <c r="I103" s="749"/>
      <c r="J103" s="749"/>
      <c r="K103" s="749"/>
    </row>
    <row r="104" spans="1:11" s="314" customFormat="1">
      <c r="A104" s="749"/>
      <c r="B104" s="749"/>
      <c r="C104" s="749"/>
      <c r="D104" s="749"/>
      <c r="E104" s="749"/>
      <c r="F104" s="749"/>
      <c r="G104" s="749"/>
      <c r="H104" s="749"/>
      <c r="I104" s="749"/>
      <c r="J104" s="749"/>
      <c r="K104" s="749"/>
    </row>
    <row r="105" spans="1:11" s="314" customFormat="1">
      <c r="A105" s="749"/>
      <c r="B105" s="749"/>
      <c r="C105" s="749"/>
      <c r="D105" s="749"/>
      <c r="E105" s="749"/>
      <c r="F105" s="749"/>
      <c r="G105" s="749"/>
      <c r="H105" s="749"/>
      <c r="I105" s="749"/>
      <c r="J105" s="749"/>
      <c r="K105" s="749"/>
    </row>
    <row r="106" spans="1:11" s="314" customFormat="1">
      <c r="A106" s="749"/>
      <c r="B106" s="749"/>
      <c r="C106" s="749"/>
      <c r="D106" s="749"/>
      <c r="E106" s="749"/>
      <c r="F106" s="749"/>
      <c r="G106" s="749"/>
      <c r="H106" s="749"/>
      <c r="I106" s="749"/>
      <c r="J106" s="749"/>
      <c r="K106" s="749"/>
    </row>
    <row r="107" spans="1:11" s="314" customFormat="1">
      <c r="A107" s="749"/>
      <c r="B107" s="749"/>
      <c r="C107" s="749"/>
      <c r="D107" s="749"/>
      <c r="E107" s="749"/>
      <c r="F107" s="749"/>
      <c r="G107" s="749"/>
      <c r="H107" s="749"/>
      <c r="I107" s="749"/>
      <c r="J107" s="749"/>
      <c r="K107" s="749"/>
    </row>
    <row r="108" spans="1:11" s="314" customFormat="1">
      <c r="A108" s="749"/>
      <c r="B108" s="749"/>
      <c r="C108" s="749"/>
      <c r="D108" s="749"/>
      <c r="E108" s="749"/>
      <c r="F108" s="749"/>
      <c r="G108" s="749"/>
      <c r="H108" s="749"/>
      <c r="I108" s="749"/>
      <c r="J108" s="749"/>
      <c r="K108" s="749"/>
    </row>
    <row r="109" spans="1:11">
      <c r="A109" s="748"/>
      <c r="B109" s="748"/>
      <c r="C109" s="748"/>
      <c r="D109" s="748"/>
      <c r="E109" s="748"/>
      <c r="F109" s="748"/>
      <c r="G109" s="748"/>
      <c r="H109" s="748"/>
      <c r="I109" s="748"/>
      <c r="J109" s="748"/>
      <c r="K109" s="748"/>
    </row>
    <row r="110" spans="1:11">
      <c r="A110" s="748"/>
      <c r="B110" s="748"/>
      <c r="C110" s="748"/>
      <c r="D110" s="748"/>
      <c r="E110" s="748"/>
      <c r="F110" s="748"/>
      <c r="G110" s="748"/>
      <c r="H110" s="748"/>
      <c r="I110" s="748"/>
      <c r="J110" s="748"/>
      <c r="K110" s="748"/>
    </row>
    <row r="111" spans="1:11">
      <c r="A111" s="748"/>
      <c r="B111" s="748"/>
      <c r="C111" s="748"/>
      <c r="D111" s="748"/>
      <c r="E111" s="748"/>
      <c r="F111" s="748"/>
      <c r="G111" s="748"/>
      <c r="H111" s="748"/>
      <c r="I111" s="748"/>
      <c r="J111" s="748"/>
      <c r="K111" s="748"/>
    </row>
    <row r="112" spans="1:11">
      <c r="A112" s="748"/>
      <c r="B112" s="748"/>
      <c r="C112" s="748"/>
      <c r="D112" s="748"/>
      <c r="E112" s="748"/>
      <c r="F112" s="748"/>
      <c r="G112" s="748"/>
      <c r="H112" s="748"/>
      <c r="I112" s="748"/>
      <c r="J112" s="748"/>
      <c r="K112" s="748"/>
    </row>
    <row r="113" spans="1:11">
      <c r="A113" s="748"/>
      <c r="B113" s="748"/>
      <c r="C113" s="748"/>
      <c r="D113" s="748"/>
      <c r="E113" s="748"/>
      <c r="F113" s="748"/>
      <c r="G113" s="748"/>
      <c r="H113" s="748"/>
      <c r="I113" s="748"/>
      <c r="J113" s="748"/>
      <c r="K113" s="748"/>
    </row>
    <row r="114" spans="1:11">
      <c r="A114" s="748"/>
      <c r="B114" s="748"/>
      <c r="C114" s="748"/>
      <c r="D114" s="748"/>
      <c r="E114" s="748"/>
      <c r="F114" s="748"/>
      <c r="G114" s="748"/>
      <c r="H114" s="748"/>
      <c r="I114" s="748"/>
      <c r="J114" s="748"/>
      <c r="K114" s="748"/>
    </row>
    <row r="115" spans="1:11">
      <c r="A115" s="748"/>
      <c r="B115" s="748"/>
      <c r="C115" s="748"/>
      <c r="D115" s="748"/>
      <c r="E115" s="748"/>
      <c r="F115" s="748"/>
      <c r="G115" s="748"/>
      <c r="H115" s="748"/>
      <c r="I115" s="748"/>
      <c r="J115" s="748"/>
      <c r="K115" s="748"/>
    </row>
    <row r="116" spans="1:11">
      <c r="A116" s="748"/>
      <c r="B116" s="748"/>
      <c r="C116" s="748"/>
      <c r="D116" s="748"/>
      <c r="E116" s="748"/>
      <c r="F116" s="748"/>
      <c r="G116" s="748"/>
      <c r="H116" s="748"/>
      <c r="I116" s="748"/>
      <c r="J116" s="748"/>
      <c r="K116" s="748"/>
    </row>
    <row r="117" spans="1:11">
      <c r="A117" s="748"/>
      <c r="B117" s="748"/>
      <c r="C117" s="748"/>
      <c r="D117" s="748"/>
      <c r="E117" s="748"/>
      <c r="F117" s="748"/>
      <c r="G117" s="748"/>
      <c r="H117" s="748"/>
      <c r="I117" s="748"/>
      <c r="J117" s="748"/>
      <c r="K117" s="748"/>
    </row>
    <row r="118" spans="1:11">
      <c r="A118" s="748"/>
      <c r="B118" s="748"/>
      <c r="C118" s="748"/>
      <c r="D118" s="748"/>
      <c r="E118" s="748"/>
      <c r="F118" s="748"/>
      <c r="G118" s="748"/>
      <c r="H118" s="748"/>
      <c r="I118" s="748"/>
      <c r="J118" s="748"/>
      <c r="K118" s="748"/>
    </row>
    <row r="119" spans="1:11">
      <c r="A119" s="748"/>
      <c r="B119" s="748"/>
      <c r="C119" s="748"/>
      <c r="D119" s="748"/>
      <c r="E119" s="748"/>
      <c r="F119" s="748"/>
      <c r="G119" s="748"/>
      <c r="H119" s="748"/>
      <c r="I119" s="748"/>
      <c r="J119" s="748"/>
      <c r="K119" s="748"/>
    </row>
    <row r="120" spans="1:11">
      <c r="A120" s="748"/>
      <c r="B120" s="748"/>
      <c r="C120" s="748"/>
      <c r="D120" s="748"/>
      <c r="E120" s="748"/>
      <c r="F120" s="748"/>
      <c r="G120" s="748"/>
      <c r="H120" s="748"/>
      <c r="I120" s="748"/>
      <c r="J120" s="748"/>
      <c r="K120" s="748"/>
    </row>
    <row r="121" spans="1:11">
      <c r="A121" s="748"/>
      <c r="B121" s="748"/>
      <c r="C121" s="748"/>
      <c r="D121" s="748"/>
      <c r="E121" s="748"/>
      <c r="F121" s="748"/>
      <c r="G121" s="748"/>
      <c r="H121" s="748"/>
      <c r="I121" s="748"/>
      <c r="J121" s="748"/>
      <c r="K121" s="748"/>
    </row>
    <row r="122" spans="1:11">
      <c r="A122" s="748"/>
      <c r="B122" s="748"/>
      <c r="C122" s="748"/>
      <c r="D122" s="748"/>
      <c r="E122" s="748"/>
      <c r="F122" s="748"/>
      <c r="G122" s="748"/>
      <c r="H122" s="748"/>
      <c r="I122" s="748"/>
      <c r="J122" s="748"/>
      <c r="K122" s="748"/>
    </row>
    <row r="123" spans="1:11">
      <c r="A123" s="748"/>
      <c r="B123" s="748"/>
      <c r="C123" s="748"/>
      <c r="D123" s="748"/>
      <c r="E123" s="748"/>
      <c r="F123" s="748"/>
      <c r="G123" s="748"/>
      <c r="H123" s="748"/>
      <c r="I123" s="748"/>
      <c r="J123" s="748"/>
      <c r="K123" s="748"/>
    </row>
    <row r="124" spans="1:11">
      <c r="A124" s="748"/>
      <c r="B124" s="748"/>
      <c r="C124" s="748"/>
      <c r="D124" s="748"/>
      <c r="E124" s="748"/>
      <c r="F124" s="748"/>
      <c r="G124" s="748"/>
      <c r="H124" s="748"/>
      <c r="I124" s="748"/>
      <c r="J124" s="748"/>
      <c r="K124" s="748"/>
    </row>
    <row r="125" spans="1:11">
      <c r="A125" s="748"/>
      <c r="B125" s="748"/>
      <c r="C125" s="748"/>
      <c r="D125" s="748"/>
      <c r="E125" s="748"/>
      <c r="F125" s="748"/>
      <c r="G125" s="748"/>
      <c r="H125" s="748"/>
      <c r="I125" s="748"/>
      <c r="J125" s="748"/>
      <c r="K125" s="748"/>
    </row>
    <row r="126" spans="1:11">
      <c r="A126" s="748"/>
      <c r="B126" s="748"/>
      <c r="C126" s="748"/>
      <c r="D126" s="748"/>
      <c r="E126" s="748"/>
      <c r="F126" s="748"/>
      <c r="G126" s="748"/>
      <c r="H126" s="748"/>
      <c r="I126" s="748"/>
      <c r="J126" s="748"/>
      <c r="K126" s="748"/>
    </row>
    <row r="127" spans="1:11">
      <c r="A127" s="748"/>
      <c r="B127" s="748"/>
      <c r="C127" s="748"/>
      <c r="D127" s="748"/>
      <c r="E127" s="748"/>
      <c r="F127" s="748"/>
      <c r="G127" s="748"/>
      <c r="H127" s="748"/>
      <c r="I127" s="748"/>
      <c r="J127" s="748"/>
      <c r="K127" s="748"/>
    </row>
    <row r="128" spans="1:11">
      <c r="A128" s="748"/>
      <c r="B128" s="748"/>
      <c r="C128" s="748"/>
      <c r="D128" s="748"/>
      <c r="E128" s="748"/>
      <c r="F128" s="748"/>
      <c r="G128" s="748"/>
      <c r="H128" s="748"/>
      <c r="I128" s="748"/>
      <c r="J128" s="748"/>
      <c r="K128" s="748"/>
    </row>
    <row r="129" spans="1:11">
      <c r="A129" s="748"/>
      <c r="B129" s="748"/>
      <c r="C129" s="748"/>
      <c r="D129" s="748"/>
      <c r="E129" s="748"/>
      <c r="F129" s="748"/>
      <c r="G129" s="748"/>
      <c r="H129" s="748"/>
      <c r="I129" s="748"/>
      <c r="J129" s="748"/>
      <c r="K129" s="748"/>
    </row>
    <row r="130" spans="1:11">
      <c r="A130" s="748"/>
      <c r="B130" s="748"/>
      <c r="C130" s="748"/>
      <c r="D130" s="748"/>
      <c r="E130" s="748"/>
      <c r="F130" s="748"/>
      <c r="G130" s="748"/>
      <c r="H130" s="748"/>
      <c r="I130" s="748"/>
      <c r="J130" s="748"/>
      <c r="K130" s="748"/>
    </row>
    <row r="131" spans="1:11">
      <c r="A131" s="748"/>
      <c r="B131" s="748"/>
      <c r="C131" s="748"/>
      <c r="D131" s="748"/>
      <c r="E131" s="748"/>
      <c r="F131" s="748"/>
      <c r="G131" s="748"/>
      <c r="H131" s="748"/>
      <c r="I131" s="748"/>
      <c r="J131" s="748"/>
      <c r="K131" s="748"/>
    </row>
    <row r="132" spans="1:11">
      <c r="A132" s="748"/>
      <c r="B132" s="748"/>
      <c r="C132" s="748"/>
      <c r="D132" s="748"/>
      <c r="E132" s="748"/>
      <c r="F132" s="748"/>
      <c r="G132" s="748"/>
      <c r="H132" s="748"/>
      <c r="I132" s="748"/>
      <c r="J132" s="748"/>
      <c r="K132" s="748"/>
    </row>
    <row r="133" spans="1:11">
      <c r="A133" s="748"/>
      <c r="B133" s="748"/>
      <c r="C133" s="748"/>
      <c r="D133" s="748"/>
      <c r="E133" s="748"/>
      <c r="F133" s="748"/>
      <c r="G133" s="748"/>
      <c r="H133" s="748"/>
      <c r="I133" s="748"/>
      <c r="J133" s="748"/>
      <c r="K133" s="748"/>
    </row>
    <row r="134" spans="1:11">
      <c r="A134" s="748"/>
      <c r="B134" s="748"/>
      <c r="C134" s="748"/>
      <c r="D134" s="748"/>
      <c r="E134" s="748"/>
      <c r="F134" s="748"/>
      <c r="G134" s="748"/>
      <c r="H134" s="748"/>
      <c r="I134" s="748"/>
      <c r="J134" s="748"/>
      <c r="K134" s="748"/>
    </row>
    <row r="135" spans="1:11">
      <c r="A135" s="748"/>
      <c r="B135" s="748"/>
      <c r="C135" s="748"/>
      <c r="D135" s="748"/>
      <c r="E135" s="748"/>
      <c r="F135" s="748"/>
      <c r="G135" s="748"/>
      <c r="H135" s="748"/>
      <c r="I135" s="748"/>
      <c r="J135" s="748"/>
      <c r="K135" s="748"/>
    </row>
    <row r="136" spans="1:11">
      <c r="A136" s="748"/>
      <c r="B136" s="748"/>
      <c r="C136" s="748"/>
      <c r="D136" s="748"/>
      <c r="E136" s="748"/>
      <c r="F136" s="748"/>
      <c r="G136" s="748"/>
      <c r="H136" s="748"/>
      <c r="I136" s="748"/>
      <c r="J136" s="748"/>
      <c r="K136" s="748"/>
    </row>
    <row r="137" spans="1:11">
      <c r="A137" s="748"/>
      <c r="B137" s="748"/>
      <c r="C137" s="748"/>
      <c r="D137" s="748"/>
      <c r="E137" s="748"/>
      <c r="F137" s="748"/>
      <c r="G137" s="748"/>
      <c r="H137" s="748"/>
      <c r="I137" s="748"/>
      <c r="J137" s="748"/>
      <c r="K137" s="748"/>
    </row>
    <row r="138" spans="1:11">
      <c r="A138" s="748"/>
      <c r="B138" s="748"/>
      <c r="C138" s="748"/>
      <c r="D138" s="748"/>
      <c r="E138" s="748"/>
      <c r="F138" s="748"/>
      <c r="G138" s="748"/>
      <c r="H138" s="748"/>
      <c r="I138" s="748"/>
      <c r="J138" s="748"/>
      <c r="K138" s="748"/>
    </row>
    <row r="139" spans="1:11">
      <c r="A139" s="748"/>
      <c r="B139" s="748"/>
      <c r="C139" s="748"/>
      <c r="D139" s="748"/>
      <c r="E139" s="748"/>
      <c r="F139" s="748"/>
      <c r="G139" s="748"/>
      <c r="H139" s="748"/>
      <c r="I139" s="748"/>
      <c r="J139" s="748"/>
      <c r="K139" s="748"/>
    </row>
    <row r="140" spans="1:11">
      <c r="A140" s="748"/>
      <c r="B140" s="748"/>
      <c r="C140" s="748"/>
      <c r="D140" s="748"/>
      <c r="E140" s="748"/>
      <c r="F140" s="748"/>
      <c r="G140" s="748"/>
      <c r="H140" s="748"/>
      <c r="I140" s="748"/>
      <c r="J140" s="748"/>
      <c r="K140" s="748"/>
    </row>
    <row r="141" spans="1:11">
      <c r="A141" s="748"/>
      <c r="B141" s="748"/>
      <c r="C141" s="748"/>
      <c r="D141" s="748"/>
      <c r="E141" s="748"/>
      <c r="F141" s="748"/>
      <c r="G141" s="748"/>
      <c r="H141" s="748"/>
      <c r="I141" s="748"/>
      <c r="J141" s="748"/>
      <c r="K141" s="748"/>
    </row>
    <row r="142" spans="1:11">
      <c r="A142" s="748"/>
      <c r="B142" s="748"/>
      <c r="C142" s="748"/>
      <c r="D142" s="748"/>
      <c r="E142" s="748"/>
      <c r="F142" s="748"/>
      <c r="G142" s="748"/>
      <c r="H142" s="748"/>
      <c r="I142" s="748"/>
      <c r="J142" s="748"/>
      <c r="K142" s="748"/>
    </row>
    <row r="143" spans="1:11">
      <c r="A143" s="748"/>
      <c r="B143" s="748"/>
      <c r="C143" s="748"/>
      <c r="D143" s="748"/>
      <c r="E143" s="748"/>
      <c r="F143" s="748"/>
      <c r="G143" s="748"/>
      <c r="H143" s="748"/>
      <c r="I143" s="748"/>
      <c r="J143" s="748"/>
      <c r="K143" s="748"/>
    </row>
    <row r="144" spans="1:11">
      <c r="A144" s="748"/>
      <c r="B144" s="748"/>
      <c r="C144" s="748"/>
      <c r="D144" s="748"/>
      <c r="E144" s="748"/>
      <c r="F144" s="748"/>
      <c r="G144" s="748"/>
      <c r="H144" s="748"/>
      <c r="I144" s="748"/>
      <c r="J144" s="748"/>
      <c r="K144" s="748"/>
    </row>
    <row r="145" spans="1:11">
      <c r="A145" s="748"/>
      <c r="B145" s="748"/>
      <c r="C145" s="748"/>
      <c r="D145" s="748"/>
      <c r="E145" s="748"/>
      <c r="F145" s="748"/>
      <c r="G145" s="748"/>
      <c r="H145" s="748"/>
      <c r="I145" s="748"/>
      <c r="J145" s="748"/>
      <c r="K145" s="748"/>
    </row>
    <row r="146" spans="1:11">
      <c r="A146" s="748"/>
      <c r="B146" s="748"/>
      <c r="C146" s="748"/>
      <c r="D146" s="748"/>
      <c r="E146" s="748"/>
      <c r="F146" s="748"/>
      <c r="G146" s="748"/>
      <c r="H146" s="748"/>
      <c r="I146" s="748"/>
      <c r="J146" s="748"/>
      <c r="K146" s="748"/>
    </row>
    <row r="147" spans="1:11">
      <c r="A147" s="748"/>
      <c r="B147" s="748"/>
      <c r="C147" s="748"/>
      <c r="D147" s="748"/>
      <c r="E147" s="748"/>
      <c r="F147" s="748"/>
      <c r="G147" s="748"/>
      <c r="H147" s="748"/>
      <c r="I147" s="748"/>
      <c r="J147" s="748"/>
      <c r="K147" s="748"/>
    </row>
    <row r="148" spans="1:11">
      <c r="A148" s="748"/>
      <c r="B148" s="748"/>
      <c r="C148" s="748"/>
      <c r="D148" s="748"/>
      <c r="E148" s="748"/>
      <c r="F148" s="748"/>
      <c r="G148" s="748"/>
      <c r="H148" s="748"/>
      <c r="I148" s="748"/>
      <c r="J148" s="748"/>
      <c r="K148" s="748"/>
    </row>
    <row r="149" spans="1:11">
      <c r="A149" s="748"/>
      <c r="B149" s="748"/>
      <c r="C149" s="748"/>
      <c r="D149" s="748"/>
      <c r="E149" s="748"/>
      <c r="F149" s="748"/>
      <c r="G149" s="748"/>
      <c r="H149" s="748"/>
      <c r="I149" s="748"/>
      <c r="J149" s="748"/>
      <c r="K149" s="748"/>
    </row>
    <row r="150" spans="1:11">
      <c r="A150" s="748"/>
      <c r="B150" s="748"/>
      <c r="C150" s="748"/>
      <c r="D150" s="748"/>
      <c r="E150" s="748"/>
      <c r="F150" s="748"/>
      <c r="G150" s="748"/>
      <c r="H150" s="748"/>
      <c r="I150" s="748"/>
      <c r="J150" s="748"/>
      <c r="K150" s="748"/>
    </row>
  </sheetData>
  <mergeCells count="133">
    <mergeCell ref="A9:D9"/>
    <mergeCell ref="A10:D10"/>
    <mergeCell ref="A23:C23"/>
    <mergeCell ref="A24:D24"/>
    <mergeCell ref="A25:C25"/>
    <mergeCell ref="A26:C26"/>
    <mergeCell ref="A1:B1"/>
    <mergeCell ref="A2:B2"/>
    <mergeCell ref="A4:D4"/>
    <mergeCell ref="A5:D5"/>
    <mergeCell ref="A7:C7"/>
    <mergeCell ref="A8:C8"/>
    <mergeCell ref="A33:C33"/>
    <mergeCell ref="A34:D34"/>
    <mergeCell ref="A35:D35"/>
    <mergeCell ref="A36:D36"/>
    <mergeCell ref="A37:C37"/>
    <mergeCell ref="A38:D38"/>
    <mergeCell ref="A27:C27"/>
    <mergeCell ref="A28:D28"/>
    <mergeCell ref="A29:E29"/>
    <mergeCell ref="A30:C30"/>
    <mergeCell ref="A31:D31"/>
    <mergeCell ref="A32:C32"/>
    <mergeCell ref="A45:D45"/>
    <mergeCell ref="A46:C46"/>
    <mergeCell ref="A47:C47"/>
    <mergeCell ref="A48:C48"/>
    <mergeCell ref="A49:C49"/>
    <mergeCell ref="A50:C50"/>
    <mergeCell ref="A39:D39"/>
    <mergeCell ref="A40:D40"/>
    <mergeCell ref="A41:D41"/>
    <mergeCell ref="A42:C42"/>
    <mergeCell ref="A43:D43"/>
    <mergeCell ref="A44:D44"/>
    <mergeCell ref="A57:D57"/>
    <mergeCell ref="A58:D58"/>
    <mergeCell ref="A59:D59"/>
    <mergeCell ref="A60:C60"/>
    <mergeCell ref="A61:D61"/>
    <mergeCell ref="A62:C62"/>
    <mergeCell ref="A51:C51"/>
    <mergeCell ref="A52:C52"/>
    <mergeCell ref="A53:C53"/>
    <mergeCell ref="A54:C54"/>
    <mergeCell ref="A55:C55"/>
    <mergeCell ref="A56:D56"/>
    <mergeCell ref="A69:D69"/>
    <mergeCell ref="A70:D70"/>
    <mergeCell ref="A71:D71"/>
    <mergeCell ref="A72:D72"/>
    <mergeCell ref="A73:C73"/>
    <mergeCell ref="A74:E74"/>
    <mergeCell ref="A63:D63"/>
    <mergeCell ref="A64:C64"/>
    <mergeCell ref="A65:D65"/>
    <mergeCell ref="A66:C66"/>
    <mergeCell ref="A67:D67"/>
    <mergeCell ref="A68:C68"/>
    <mergeCell ref="A81:D81"/>
    <mergeCell ref="A82:D82"/>
    <mergeCell ref="A83:D83"/>
    <mergeCell ref="A84:D84"/>
    <mergeCell ref="A85:D85"/>
    <mergeCell ref="A86:D86"/>
    <mergeCell ref="A75:D75"/>
    <mergeCell ref="A76:D76"/>
    <mergeCell ref="A77:D77"/>
    <mergeCell ref="A78:D78"/>
    <mergeCell ref="A79:D79"/>
    <mergeCell ref="A80:C80"/>
    <mergeCell ref="A93:D93"/>
    <mergeCell ref="A94:D94"/>
    <mergeCell ref="A95:D95"/>
    <mergeCell ref="A96:C96"/>
    <mergeCell ref="A97:D97"/>
    <mergeCell ref="A98:C98"/>
    <mergeCell ref="A87:C87"/>
    <mergeCell ref="A88:D88"/>
    <mergeCell ref="A89:D89"/>
    <mergeCell ref="A90:D90"/>
    <mergeCell ref="A91:E91"/>
    <mergeCell ref="A92:C92"/>
    <mergeCell ref="A108:K108"/>
    <mergeCell ref="A109:K109"/>
    <mergeCell ref="A110:K110"/>
    <mergeCell ref="A111:K111"/>
    <mergeCell ref="A112:K112"/>
    <mergeCell ref="A113:K113"/>
    <mergeCell ref="A102:K102"/>
    <mergeCell ref="A103:K103"/>
    <mergeCell ref="A104:K104"/>
    <mergeCell ref="A105:K105"/>
    <mergeCell ref="A106:K106"/>
    <mergeCell ref="A107:K107"/>
    <mergeCell ref="A120:K120"/>
    <mergeCell ref="A121:K121"/>
    <mergeCell ref="A122:K122"/>
    <mergeCell ref="A123:K123"/>
    <mergeCell ref="A124:K124"/>
    <mergeCell ref="A125:K125"/>
    <mergeCell ref="A114:K114"/>
    <mergeCell ref="A115:K115"/>
    <mergeCell ref="A116:K116"/>
    <mergeCell ref="A117:K117"/>
    <mergeCell ref="A118:K118"/>
    <mergeCell ref="A119:K119"/>
    <mergeCell ref="A132:K132"/>
    <mergeCell ref="A133:K133"/>
    <mergeCell ref="A134:K134"/>
    <mergeCell ref="A135:K135"/>
    <mergeCell ref="A136:K136"/>
    <mergeCell ref="A137:K137"/>
    <mergeCell ref="A126:K126"/>
    <mergeCell ref="A127:K127"/>
    <mergeCell ref="A128:K128"/>
    <mergeCell ref="A129:K129"/>
    <mergeCell ref="A130:K130"/>
    <mergeCell ref="A131:K131"/>
    <mergeCell ref="A150:K150"/>
    <mergeCell ref="A144:K144"/>
    <mergeCell ref="A145:K145"/>
    <mergeCell ref="A146:K146"/>
    <mergeCell ref="A147:K147"/>
    <mergeCell ref="A148:K148"/>
    <mergeCell ref="A149:K149"/>
    <mergeCell ref="A138:K138"/>
    <mergeCell ref="A139:K139"/>
    <mergeCell ref="A140:K140"/>
    <mergeCell ref="A141:K141"/>
    <mergeCell ref="A142:K142"/>
    <mergeCell ref="A143:K14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M203"/>
  <sheetViews>
    <sheetView workbookViewId="0">
      <selection sqref="A1:XFD1048576"/>
    </sheetView>
  </sheetViews>
  <sheetFormatPr defaultRowHeight="15"/>
  <cols>
    <col min="1" max="1" width="4.140625" style="417" customWidth="1"/>
    <col min="2" max="2" width="50.42578125" style="312" customWidth="1"/>
    <col min="3" max="3" width="3.28515625" style="312" customWidth="1"/>
    <col min="4" max="4" width="18.42578125" style="418" bestFit="1" customWidth="1"/>
    <col min="5" max="5" width="1.140625" style="418" customWidth="1"/>
    <col min="6" max="6" width="17.7109375" style="418" customWidth="1"/>
    <col min="7" max="7" width="0.28515625" customWidth="1"/>
    <col min="8" max="10" width="9.140625" customWidth="1"/>
    <col min="12" max="12" width="17.7109375" bestFit="1" customWidth="1"/>
    <col min="257" max="257" width="4.140625" customWidth="1"/>
    <col min="258" max="258" width="50.42578125" customWidth="1"/>
    <col min="259" max="259" width="3.28515625" customWidth="1"/>
    <col min="260" max="260" width="18.42578125" bestFit="1" customWidth="1"/>
    <col min="261" max="261" width="1.140625" customWidth="1"/>
    <col min="262" max="262" width="17.7109375" customWidth="1"/>
    <col min="263" max="263" width="0.28515625" customWidth="1"/>
    <col min="264" max="266" width="9.140625" customWidth="1"/>
    <col min="268" max="268" width="17.7109375" bestFit="1" customWidth="1"/>
    <col min="513" max="513" width="4.140625" customWidth="1"/>
    <col min="514" max="514" width="50.42578125" customWidth="1"/>
    <col min="515" max="515" width="3.28515625" customWidth="1"/>
    <col min="516" max="516" width="18.42578125" bestFit="1" customWidth="1"/>
    <col min="517" max="517" width="1.140625" customWidth="1"/>
    <col min="518" max="518" width="17.7109375" customWidth="1"/>
    <col min="519" max="519" width="0.28515625" customWidth="1"/>
    <col min="520" max="522" width="9.140625" customWidth="1"/>
    <col min="524" max="524" width="17.7109375" bestFit="1" customWidth="1"/>
    <col min="769" max="769" width="4.140625" customWidth="1"/>
    <col min="770" max="770" width="50.42578125" customWidth="1"/>
    <col min="771" max="771" width="3.28515625" customWidth="1"/>
    <col min="772" max="772" width="18.42578125" bestFit="1" customWidth="1"/>
    <col min="773" max="773" width="1.140625" customWidth="1"/>
    <col min="774" max="774" width="17.7109375" customWidth="1"/>
    <col min="775" max="775" width="0.28515625" customWidth="1"/>
    <col min="776" max="778" width="9.140625" customWidth="1"/>
    <col min="780" max="780" width="17.7109375" bestFit="1" customWidth="1"/>
    <col min="1025" max="1025" width="4.140625" customWidth="1"/>
    <col min="1026" max="1026" width="50.42578125" customWidth="1"/>
    <col min="1027" max="1027" width="3.28515625" customWidth="1"/>
    <col min="1028" max="1028" width="18.42578125" bestFit="1" customWidth="1"/>
    <col min="1029" max="1029" width="1.140625" customWidth="1"/>
    <col min="1030" max="1030" width="17.7109375" customWidth="1"/>
    <col min="1031" max="1031" width="0.28515625" customWidth="1"/>
    <col min="1032" max="1034" width="9.140625" customWidth="1"/>
    <col min="1036" max="1036" width="17.7109375" bestFit="1" customWidth="1"/>
    <col min="1281" max="1281" width="4.140625" customWidth="1"/>
    <col min="1282" max="1282" width="50.42578125" customWidth="1"/>
    <col min="1283" max="1283" width="3.28515625" customWidth="1"/>
    <col min="1284" max="1284" width="18.42578125" bestFit="1" customWidth="1"/>
    <col min="1285" max="1285" width="1.140625" customWidth="1"/>
    <col min="1286" max="1286" width="17.7109375" customWidth="1"/>
    <col min="1287" max="1287" width="0.28515625" customWidth="1"/>
    <col min="1288" max="1290" width="9.140625" customWidth="1"/>
    <col min="1292" max="1292" width="17.7109375" bestFit="1" customWidth="1"/>
    <col min="1537" max="1537" width="4.140625" customWidth="1"/>
    <col min="1538" max="1538" width="50.42578125" customWidth="1"/>
    <col min="1539" max="1539" width="3.28515625" customWidth="1"/>
    <col min="1540" max="1540" width="18.42578125" bestFit="1" customWidth="1"/>
    <col min="1541" max="1541" width="1.140625" customWidth="1"/>
    <col min="1542" max="1542" width="17.7109375" customWidth="1"/>
    <col min="1543" max="1543" width="0.28515625" customWidth="1"/>
    <col min="1544" max="1546" width="9.140625" customWidth="1"/>
    <col min="1548" max="1548" width="17.7109375" bestFit="1" customWidth="1"/>
    <col min="1793" max="1793" width="4.140625" customWidth="1"/>
    <col min="1794" max="1794" width="50.42578125" customWidth="1"/>
    <col min="1795" max="1795" width="3.28515625" customWidth="1"/>
    <col min="1796" max="1796" width="18.42578125" bestFit="1" customWidth="1"/>
    <col min="1797" max="1797" width="1.140625" customWidth="1"/>
    <col min="1798" max="1798" width="17.7109375" customWidth="1"/>
    <col min="1799" max="1799" width="0.28515625" customWidth="1"/>
    <col min="1800" max="1802" width="9.140625" customWidth="1"/>
    <col min="1804" max="1804" width="17.7109375" bestFit="1" customWidth="1"/>
    <col min="2049" max="2049" width="4.140625" customWidth="1"/>
    <col min="2050" max="2050" width="50.42578125" customWidth="1"/>
    <col min="2051" max="2051" width="3.28515625" customWidth="1"/>
    <col min="2052" max="2052" width="18.42578125" bestFit="1" customWidth="1"/>
    <col min="2053" max="2053" width="1.140625" customWidth="1"/>
    <col min="2054" max="2054" width="17.7109375" customWidth="1"/>
    <col min="2055" max="2055" width="0.28515625" customWidth="1"/>
    <col min="2056" max="2058" width="9.140625" customWidth="1"/>
    <col min="2060" max="2060" width="17.7109375" bestFit="1" customWidth="1"/>
    <col min="2305" max="2305" width="4.140625" customWidth="1"/>
    <col min="2306" max="2306" width="50.42578125" customWidth="1"/>
    <col min="2307" max="2307" width="3.28515625" customWidth="1"/>
    <col min="2308" max="2308" width="18.42578125" bestFit="1" customWidth="1"/>
    <col min="2309" max="2309" width="1.140625" customWidth="1"/>
    <col min="2310" max="2310" width="17.7109375" customWidth="1"/>
    <col min="2311" max="2311" width="0.28515625" customWidth="1"/>
    <col min="2312" max="2314" width="9.140625" customWidth="1"/>
    <col min="2316" max="2316" width="17.7109375" bestFit="1" customWidth="1"/>
    <col min="2561" max="2561" width="4.140625" customWidth="1"/>
    <col min="2562" max="2562" width="50.42578125" customWidth="1"/>
    <col min="2563" max="2563" width="3.28515625" customWidth="1"/>
    <col min="2564" max="2564" width="18.42578125" bestFit="1" customWidth="1"/>
    <col min="2565" max="2565" width="1.140625" customWidth="1"/>
    <col min="2566" max="2566" width="17.7109375" customWidth="1"/>
    <col min="2567" max="2567" width="0.28515625" customWidth="1"/>
    <col min="2568" max="2570" width="9.140625" customWidth="1"/>
    <col min="2572" max="2572" width="17.7109375" bestFit="1" customWidth="1"/>
    <col min="2817" max="2817" width="4.140625" customWidth="1"/>
    <col min="2818" max="2818" width="50.42578125" customWidth="1"/>
    <col min="2819" max="2819" width="3.28515625" customWidth="1"/>
    <col min="2820" max="2820" width="18.42578125" bestFit="1" customWidth="1"/>
    <col min="2821" max="2821" width="1.140625" customWidth="1"/>
    <col min="2822" max="2822" width="17.7109375" customWidth="1"/>
    <col min="2823" max="2823" width="0.28515625" customWidth="1"/>
    <col min="2824" max="2826" width="9.140625" customWidth="1"/>
    <col min="2828" max="2828" width="17.7109375" bestFit="1" customWidth="1"/>
    <col min="3073" max="3073" width="4.140625" customWidth="1"/>
    <col min="3074" max="3074" width="50.42578125" customWidth="1"/>
    <col min="3075" max="3075" width="3.28515625" customWidth="1"/>
    <col min="3076" max="3076" width="18.42578125" bestFit="1" customWidth="1"/>
    <col min="3077" max="3077" width="1.140625" customWidth="1"/>
    <col min="3078" max="3078" width="17.7109375" customWidth="1"/>
    <col min="3079" max="3079" width="0.28515625" customWidth="1"/>
    <col min="3080" max="3082" width="9.140625" customWidth="1"/>
    <col min="3084" max="3084" width="17.7109375" bestFit="1" customWidth="1"/>
    <col min="3329" max="3329" width="4.140625" customWidth="1"/>
    <col min="3330" max="3330" width="50.42578125" customWidth="1"/>
    <col min="3331" max="3331" width="3.28515625" customWidth="1"/>
    <col min="3332" max="3332" width="18.42578125" bestFit="1" customWidth="1"/>
    <col min="3333" max="3333" width="1.140625" customWidth="1"/>
    <col min="3334" max="3334" width="17.7109375" customWidth="1"/>
    <col min="3335" max="3335" width="0.28515625" customWidth="1"/>
    <col min="3336" max="3338" width="9.140625" customWidth="1"/>
    <col min="3340" max="3340" width="17.7109375" bestFit="1" customWidth="1"/>
    <col min="3585" max="3585" width="4.140625" customWidth="1"/>
    <col min="3586" max="3586" width="50.42578125" customWidth="1"/>
    <col min="3587" max="3587" width="3.28515625" customWidth="1"/>
    <col min="3588" max="3588" width="18.42578125" bestFit="1" customWidth="1"/>
    <col min="3589" max="3589" width="1.140625" customWidth="1"/>
    <col min="3590" max="3590" width="17.7109375" customWidth="1"/>
    <col min="3591" max="3591" width="0.28515625" customWidth="1"/>
    <col min="3592" max="3594" width="9.140625" customWidth="1"/>
    <col min="3596" max="3596" width="17.7109375" bestFit="1" customWidth="1"/>
    <col min="3841" max="3841" width="4.140625" customWidth="1"/>
    <col min="3842" max="3842" width="50.42578125" customWidth="1"/>
    <col min="3843" max="3843" width="3.28515625" customWidth="1"/>
    <col min="3844" max="3844" width="18.42578125" bestFit="1" customWidth="1"/>
    <col min="3845" max="3845" width="1.140625" customWidth="1"/>
    <col min="3846" max="3846" width="17.7109375" customWidth="1"/>
    <col min="3847" max="3847" width="0.28515625" customWidth="1"/>
    <col min="3848" max="3850" width="9.140625" customWidth="1"/>
    <col min="3852" max="3852" width="17.7109375" bestFit="1" customWidth="1"/>
    <col min="4097" max="4097" width="4.140625" customWidth="1"/>
    <col min="4098" max="4098" width="50.42578125" customWidth="1"/>
    <col min="4099" max="4099" width="3.28515625" customWidth="1"/>
    <col min="4100" max="4100" width="18.42578125" bestFit="1" customWidth="1"/>
    <col min="4101" max="4101" width="1.140625" customWidth="1"/>
    <col min="4102" max="4102" width="17.7109375" customWidth="1"/>
    <col min="4103" max="4103" width="0.28515625" customWidth="1"/>
    <col min="4104" max="4106" width="9.140625" customWidth="1"/>
    <col min="4108" max="4108" width="17.7109375" bestFit="1" customWidth="1"/>
    <col min="4353" max="4353" width="4.140625" customWidth="1"/>
    <col min="4354" max="4354" width="50.42578125" customWidth="1"/>
    <col min="4355" max="4355" width="3.28515625" customWidth="1"/>
    <col min="4356" max="4356" width="18.42578125" bestFit="1" customWidth="1"/>
    <col min="4357" max="4357" width="1.140625" customWidth="1"/>
    <col min="4358" max="4358" width="17.7109375" customWidth="1"/>
    <col min="4359" max="4359" width="0.28515625" customWidth="1"/>
    <col min="4360" max="4362" width="9.140625" customWidth="1"/>
    <col min="4364" max="4364" width="17.7109375" bestFit="1" customWidth="1"/>
    <col min="4609" max="4609" width="4.140625" customWidth="1"/>
    <col min="4610" max="4610" width="50.42578125" customWidth="1"/>
    <col min="4611" max="4611" width="3.28515625" customWidth="1"/>
    <col min="4612" max="4612" width="18.42578125" bestFit="1" customWidth="1"/>
    <col min="4613" max="4613" width="1.140625" customWidth="1"/>
    <col min="4614" max="4614" width="17.7109375" customWidth="1"/>
    <col min="4615" max="4615" width="0.28515625" customWidth="1"/>
    <col min="4616" max="4618" width="9.140625" customWidth="1"/>
    <col min="4620" max="4620" width="17.7109375" bestFit="1" customWidth="1"/>
    <col min="4865" max="4865" width="4.140625" customWidth="1"/>
    <col min="4866" max="4866" width="50.42578125" customWidth="1"/>
    <col min="4867" max="4867" width="3.28515625" customWidth="1"/>
    <col min="4868" max="4868" width="18.42578125" bestFit="1" customWidth="1"/>
    <col min="4869" max="4869" width="1.140625" customWidth="1"/>
    <col min="4870" max="4870" width="17.7109375" customWidth="1"/>
    <col min="4871" max="4871" width="0.28515625" customWidth="1"/>
    <col min="4872" max="4874" width="9.140625" customWidth="1"/>
    <col min="4876" max="4876" width="17.7109375" bestFit="1" customWidth="1"/>
    <col min="5121" max="5121" width="4.140625" customWidth="1"/>
    <col min="5122" max="5122" width="50.42578125" customWidth="1"/>
    <col min="5123" max="5123" width="3.28515625" customWidth="1"/>
    <col min="5124" max="5124" width="18.42578125" bestFit="1" customWidth="1"/>
    <col min="5125" max="5125" width="1.140625" customWidth="1"/>
    <col min="5126" max="5126" width="17.7109375" customWidth="1"/>
    <col min="5127" max="5127" width="0.28515625" customWidth="1"/>
    <col min="5128" max="5130" width="9.140625" customWidth="1"/>
    <col min="5132" max="5132" width="17.7109375" bestFit="1" customWidth="1"/>
    <col min="5377" max="5377" width="4.140625" customWidth="1"/>
    <col min="5378" max="5378" width="50.42578125" customWidth="1"/>
    <col min="5379" max="5379" width="3.28515625" customWidth="1"/>
    <col min="5380" max="5380" width="18.42578125" bestFit="1" customWidth="1"/>
    <col min="5381" max="5381" width="1.140625" customWidth="1"/>
    <col min="5382" max="5382" width="17.7109375" customWidth="1"/>
    <col min="5383" max="5383" width="0.28515625" customWidth="1"/>
    <col min="5384" max="5386" width="9.140625" customWidth="1"/>
    <col min="5388" max="5388" width="17.7109375" bestFit="1" customWidth="1"/>
    <col min="5633" max="5633" width="4.140625" customWidth="1"/>
    <col min="5634" max="5634" width="50.42578125" customWidth="1"/>
    <col min="5635" max="5635" width="3.28515625" customWidth="1"/>
    <col min="5636" max="5636" width="18.42578125" bestFit="1" customWidth="1"/>
    <col min="5637" max="5637" width="1.140625" customWidth="1"/>
    <col min="5638" max="5638" width="17.7109375" customWidth="1"/>
    <col min="5639" max="5639" width="0.28515625" customWidth="1"/>
    <col min="5640" max="5642" width="9.140625" customWidth="1"/>
    <col min="5644" max="5644" width="17.7109375" bestFit="1" customWidth="1"/>
    <col min="5889" max="5889" width="4.140625" customWidth="1"/>
    <col min="5890" max="5890" width="50.42578125" customWidth="1"/>
    <col min="5891" max="5891" width="3.28515625" customWidth="1"/>
    <col min="5892" max="5892" width="18.42578125" bestFit="1" customWidth="1"/>
    <col min="5893" max="5893" width="1.140625" customWidth="1"/>
    <col min="5894" max="5894" width="17.7109375" customWidth="1"/>
    <col min="5895" max="5895" width="0.28515625" customWidth="1"/>
    <col min="5896" max="5898" width="9.140625" customWidth="1"/>
    <col min="5900" max="5900" width="17.7109375" bestFit="1" customWidth="1"/>
    <col min="6145" max="6145" width="4.140625" customWidth="1"/>
    <col min="6146" max="6146" width="50.42578125" customWidth="1"/>
    <col min="6147" max="6147" width="3.28515625" customWidth="1"/>
    <col min="6148" max="6148" width="18.42578125" bestFit="1" customWidth="1"/>
    <col min="6149" max="6149" width="1.140625" customWidth="1"/>
    <col min="6150" max="6150" width="17.7109375" customWidth="1"/>
    <col min="6151" max="6151" width="0.28515625" customWidth="1"/>
    <col min="6152" max="6154" width="9.140625" customWidth="1"/>
    <col min="6156" max="6156" width="17.7109375" bestFit="1" customWidth="1"/>
    <col min="6401" max="6401" width="4.140625" customWidth="1"/>
    <col min="6402" max="6402" width="50.42578125" customWidth="1"/>
    <col min="6403" max="6403" width="3.28515625" customWidth="1"/>
    <col min="6404" max="6404" width="18.42578125" bestFit="1" customWidth="1"/>
    <col min="6405" max="6405" width="1.140625" customWidth="1"/>
    <col min="6406" max="6406" width="17.7109375" customWidth="1"/>
    <col min="6407" max="6407" width="0.28515625" customWidth="1"/>
    <col min="6408" max="6410" width="9.140625" customWidth="1"/>
    <col min="6412" max="6412" width="17.7109375" bestFit="1" customWidth="1"/>
    <col min="6657" max="6657" width="4.140625" customWidth="1"/>
    <col min="6658" max="6658" width="50.42578125" customWidth="1"/>
    <col min="6659" max="6659" width="3.28515625" customWidth="1"/>
    <col min="6660" max="6660" width="18.42578125" bestFit="1" customWidth="1"/>
    <col min="6661" max="6661" width="1.140625" customWidth="1"/>
    <col min="6662" max="6662" width="17.7109375" customWidth="1"/>
    <col min="6663" max="6663" width="0.28515625" customWidth="1"/>
    <col min="6664" max="6666" width="9.140625" customWidth="1"/>
    <col min="6668" max="6668" width="17.7109375" bestFit="1" customWidth="1"/>
    <col min="6913" max="6913" width="4.140625" customWidth="1"/>
    <col min="6914" max="6914" width="50.42578125" customWidth="1"/>
    <col min="6915" max="6915" width="3.28515625" customWidth="1"/>
    <col min="6916" max="6916" width="18.42578125" bestFit="1" customWidth="1"/>
    <col min="6917" max="6917" width="1.140625" customWidth="1"/>
    <col min="6918" max="6918" width="17.7109375" customWidth="1"/>
    <col min="6919" max="6919" width="0.28515625" customWidth="1"/>
    <col min="6920" max="6922" width="9.140625" customWidth="1"/>
    <col min="6924" max="6924" width="17.7109375" bestFit="1" customWidth="1"/>
    <col min="7169" max="7169" width="4.140625" customWidth="1"/>
    <col min="7170" max="7170" width="50.42578125" customWidth="1"/>
    <col min="7171" max="7171" width="3.28515625" customWidth="1"/>
    <col min="7172" max="7172" width="18.42578125" bestFit="1" customWidth="1"/>
    <col min="7173" max="7173" width="1.140625" customWidth="1"/>
    <col min="7174" max="7174" width="17.7109375" customWidth="1"/>
    <col min="7175" max="7175" width="0.28515625" customWidth="1"/>
    <col min="7176" max="7178" width="9.140625" customWidth="1"/>
    <col min="7180" max="7180" width="17.7109375" bestFit="1" customWidth="1"/>
    <col min="7425" max="7425" width="4.140625" customWidth="1"/>
    <col min="7426" max="7426" width="50.42578125" customWidth="1"/>
    <col min="7427" max="7427" width="3.28515625" customWidth="1"/>
    <col min="7428" max="7428" width="18.42578125" bestFit="1" customWidth="1"/>
    <col min="7429" max="7429" width="1.140625" customWidth="1"/>
    <col min="7430" max="7430" width="17.7109375" customWidth="1"/>
    <col min="7431" max="7431" width="0.28515625" customWidth="1"/>
    <col min="7432" max="7434" width="9.140625" customWidth="1"/>
    <col min="7436" max="7436" width="17.7109375" bestFit="1" customWidth="1"/>
    <col min="7681" max="7681" width="4.140625" customWidth="1"/>
    <col min="7682" max="7682" width="50.42578125" customWidth="1"/>
    <col min="7683" max="7683" width="3.28515625" customWidth="1"/>
    <col min="7684" max="7684" width="18.42578125" bestFit="1" customWidth="1"/>
    <col min="7685" max="7685" width="1.140625" customWidth="1"/>
    <col min="7686" max="7686" width="17.7109375" customWidth="1"/>
    <col min="7687" max="7687" width="0.28515625" customWidth="1"/>
    <col min="7688" max="7690" width="9.140625" customWidth="1"/>
    <col min="7692" max="7692" width="17.7109375" bestFit="1" customWidth="1"/>
    <col min="7937" max="7937" width="4.140625" customWidth="1"/>
    <col min="7938" max="7938" width="50.42578125" customWidth="1"/>
    <col min="7939" max="7939" width="3.28515625" customWidth="1"/>
    <col min="7940" max="7940" width="18.42578125" bestFit="1" customWidth="1"/>
    <col min="7941" max="7941" width="1.140625" customWidth="1"/>
    <col min="7942" max="7942" width="17.7109375" customWidth="1"/>
    <col min="7943" max="7943" width="0.28515625" customWidth="1"/>
    <col min="7944" max="7946" width="9.140625" customWidth="1"/>
    <col min="7948" max="7948" width="17.7109375" bestFit="1" customWidth="1"/>
    <col min="8193" max="8193" width="4.140625" customWidth="1"/>
    <col min="8194" max="8194" width="50.42578125" customWidth="1"/>
    <col min="8195" max="8195" width="3.28515625" customWidth="1"/>
    <col min="8196" max="8196" width="18.42578125" bestFit="1" customWidth="1"/>
    <col min="8197" max="8197" width="1.140625" customWidth="1"/>
    <col min="8198" max="8198" width="17.7109375" customWidth="1"/>
    <col min="8199" max="8199" width="0.28515625" customWidth="1"/>
    <col min="8200" max="8202" width="9.140625" customWidth="1"/>
    <col min="8204" max="8204" width="17.7109375" bestFit="1" customWidth="1"/>
    <col min="8449" max="8449" width="4.140625" customWidth="1"/>
    <col min="8450" max="8450" width="50.42578125" customWidth="1"/>
    <col min="8451" max="8451" width="3.28515625" customWidth="1"/>
    <col min="8452" max="8452" width="18.42578125" bestFit="1" customWidth="1"/>
    <col min="8453" max="8453" width="1.140625" customWidth="1"/>
    <col min="8454" max="8454" width="17.7109375" customWidth="1"/>
    <col min="8455" max="8455" width="0.28515625" customWidth="1"/>
    <col min="8456" max="8458" width="9.140625" customWidth="1"/>
    <col min="8460" max="8460" width="17.7109375" bestFit="1" customWidth="1"/>
    <col min="8705" max="8705" width="4.140625" customWidth="1"/>
    <col min="8706" max="8706" width="50.42578125" customWidth="1"/>
    <col min="8707" max="8707" width="3.28515625" customWidth="1"/>
    <col min="8708" max="8708" width="18.42578125" bestFit="1" customWidth="1"/>
    <col min="8709" max="8709" width="1.140625" customWidth="1"/>
    <col min="8710" max="8710" width="17.7109375" customWidth="1"/>
    <col min="8711" max="8711" width="0.28515625" customWidth="1"/>
    <col min="8712" max="8714" width="9.140625" customWidth="1"/>
    <col min="8716" max="8716" width="17.7109375" bestFit="1" customWidth="1"/>
    <col min="8961" max="8961" width="4.140625" customWidth="1"/>
    <col min="8962" max="8962" width="50.42578125" customWidth="1"/>
    <col min="8963" max="8963" width="3.28515625" customWidth="1"/>
    <col min="8964" max="8964" width="18.42578125" bestFit="1" customWidth="1"/>
    <col min="8965" max="8965" width="1.140625" customWidth="1"/>
    <col min="8966" max="8966" width="17.7109375" customWidth="1"/>
    <col min="8967" max="8967" width="0.28515625" customWidth="1"/>
    <col min="8968" max="8970" width="9.140625" customWidth="1"/>
    <col min="8972" max="8972" width="17.7109375" bestFit="1" customWidth="1"/>
    <col min="9217" max="9217" width="4.140625" customWidth="1"/>
    <col min="9218" max="9218" width="50.42578125" customWidth="1"/>
    <col min="9219" max="9219" width="3.28515625" customWidth="1"/>
    <col min="9220" max="9220" width="18.42578125" bestFit="1" customWidth="1"/>
    <col min="9221" max="9221" width="1.140625" customWidth="1"/>
    <col min="9222" max="9222" width="17.7109375" customWidth="1"/>
    <col min="9223" max="9223" width="0.28515625" customWidth="1"/>
    <col min="9224" max="9226" width="9.140625" customWidth="1"/>
    <col min="9228" max="9228" width="17.7109375" bestFit="1" customWidth="1"/>
    <col min="9473" max="9473" width="4.140625" customWidth="1"/>
    <col min="9474" max="9474" width="50.42578125" customWidth="1"/>
    <col min="9475" max="9475" width="3.28515625" customWidth="1"/>
    <col min="9476" max="9476" width="18.42578125" bestFit="1" customWidth="1"/>
    <col min="9477" max="9477" width="1.140625" customWidth="1"/>
    <col min="9478" max="9478" width="17.7109375" customWidth="1"/>
    <col min="9479" max="9479" width="0.28515625" customWidth="1"/>
    <col min="9480" max="9482" width="9.140625" customWidth="1"/>
    <col min="9484" max="9484" width="17.7109375" bestFit="1" customWidth="1"/>
    <col min="9729" max="9729" width="4.140625" customWidth="1"/>
    <col min="9730" max="9730" width="50.42578125" customWidth="1"/>
    <col min="9731" max="9731" width="3.28515625" customWidth="1"/>
    <col min="9732" max="9732" width="18.42578125" bestFit="1" customWidth="1"/>
    <col min="9733" max="9733" width="1.140625" customWidth="1"/>
    <col min="9734" max="9734" width="17.7109375" customWidth="1"/>
    <col min="9735" max="9735" width="0.28515625" customWidth="1"/>
    <col min="9736" max="9738" width="9.140625" customWidth="1"/>
    <col min="9740" max="9740" width="17.7109375" bestFit="1" customWidth="1"/>
    <col min="9985" max="9985" width="4.140625" customWidth="1"/>
    <col min="9986" max="9986" width="50.42578125" customWidth="1"/>
    <col min="9987" max="9987" width="3.28515625" customWidth="1"/>
    <col min="9988" max="9988" width="18.42578125" bestFit="1" customWidth="1"/>
    <col min="9989" max="9989" width="1.140625" customWidth="1"/>
    <col min="9990" max="9990" width="17.7109375" customWidth="1"/>
    <col min="9991" max="9991" width="0.28515625" customWidth="1"/>
    <col min="9992" max="9994" width="9.140625" customWidth="1"/>
    <col min="9996" max="9996" width="17.7109375" bestFit="1" customWidth="1"/>
    <col min="10241" max="10241" width="4.140625" customWidth="1"/>
    <col min="10242" max="10242" width="50.42578125" customWidth="1"/>
    <col min="10243" max="10243" width="3.28515625" customWidth="1"/>
    <col min="10244" max="10244" width="18.42578125" bestFit="1" customWidth="1"/>
    <col min="10245" max="10245" width="1.140625" customWidth="1"/>
    <col min="10246" max="10246" width="17.7109375" customWidth="1"/>
    <col min="10247" max="10247" width="0.28515625" customWidth="1"/>
    <col min="10248" max="10250" width="9.140625" customWidth="1"/>
    <col min="10252" max="10252" width="17.7109375" bestFit="1" customWidth="1"/>
    <col min="10497" max="10497" width="4.140625" customWidth="1"/>
    <col min="10498" max="10498" width="50.42578125" customWidth="1"/>
    <col min="10499" max="10499" width="3.28515625" customWidth="1"/>
    <col min="10500" max="10500" width="18.42578125" bestFit="1" customWidth="1"/>
    <col min="10501" max="10501" width="1.140625" customWidth="1"/>
    <col min="10502" max="10502" width="17.7109375" customWidth="1"/>
    <col min="10503" max="10503" width="0.28515625" customWidth="1"/>
    <col min="10504" max="10506" width="9.140625" customWidth="1"/>
    <col min="10508" max="10508" width="17.7109375" bestFit="1" customWidth="1"/>
    <col min="10753" max="10753" width="4.140625" customWidth="1"/>
    <col min="10754" max="10754" width="50.42578125" customWidth="1"/>
    <col min="10755" max="10755" width="3.28515625" customWidth="1"/>
    <col min="10756" max="10756" width="18.42578125" bestFit="1" customWidth="1"/>
    <col min="10757" max="10757" width="1.140625" customWidth="1"/>
    <col min="10758" max="10758" width="17.7109375" customWidth="1"/>
    <col min="10759" max="10759" width="0.28515625" customWidth="1"/>
    <col min="10760" max="10762" width="9.140625" customWidth="1"/>
    <col min="10764" max="10764" width="17.7109375" bestFit="1" customWidth="1"/>
    <col min="11009" max="11009" width="4.140625" customWidth="1"/>
    <col min="11010" max="11010" width="50.42578125" customWidth="1"/>
    <col min="11011" max="11011" width="3.28515625" customWidth="1"/>
    <col min="11012" max="11012" width="18.42578125" bestFit="1" customWidth="1"/>
    <col min="11013" max="11013" width="1.140625" customWidth="1"/>
    <col min="11014" max="11014" width="17.7109375" customWidth="1"/>
    <col min="11015" max="11015" width="0.28515625" customWidth="1"/>
    <col min="11016" max="11018" width="9.140625" customWidth="1"/>
    <col min="11020" max="11020" width="17.7109375" bestFit="1" customWidth="1"/>
    <col min="11265" max="11265" width="4.140625" customWidth="1"/>
    <col min="11266" max="11266" width="50.42578125" customWidth="1"/>
    <col min="11267" max="11267" width="3.28515625" customWidth="1"/>
    <col min="11268" max="11268" width="18.42578125" bestFit="1" customWidth="1"/>
    <col min="11269" max="11269" width="1.140625" customWidth="1"/>
    <col min="11270" max="11270" width="17.7109375" customWidth="1"/>
    <col min="11271" max="11271" width="0.28515625" customWidth="1"/>
    <col min="11272" max="11274" width="9.140625" customWidth="1"/>
    <col min="11276" max="11276" width="17.7109375" bestFit="1" customWidth="1"/>
    <col min="11521" max="11521" width="4.140625" customWidth="1"/>
    <col min="11522" max="11522" width="50.42578125" customWidth="1"/>
    <col min="11523" max="11523" width="3.28515625" customWidth="1"/>
    <col min="11524" max="11524" width="18.42578125" bestFit="1" customWidth="1"/>
    <col min="11525" max="11525" width="1.140625" customWidth="1"/>
    <col min="11526" max="11526" width="17.7109375" customWidth="1"/>
    <col min="11527" max="11527" width="0.28515625" customWidth="1"/>
    <col min="11528" max="11530" width="9.140625" customWidth="1"/>
    <col min="11532" max="11532" width="17.7109375" bestFit="1" customWidth="1"/>
    <col min="11777" max="11777" width="4.140625" customWidth="1"/>
    <col min="11778" max="11778" width="50.42578125" customWidth="1"/>
    <col min="11779" max="11779" width="3.28515625" customWidth="1"/>
    <col min="11780" max="11780" width="18.42578125" bestFit="1" customWidth="1"/>
    <col min="11781" max="11781" width="1.140625" customWidth="1"/>
    <col min="11782" max="11782" width="17.7109375" customWidth="1"/>
    <col min="11783" max="11783" width="0.28515625" customWidth="1"/>
    <col min="11784" max="11786" width="9.140625" customWidth="1"/>
    <col min="11788" max="11788" width="17.7109375" bestFit="1" customWidth="1"/>
    <col min="12033" max="12033" width="4.140625" customWidth="1"/>
    <col min="12034" max="12034" width="50.42578125" customWidth="1"/>
    <col min="12035" max="12035" width="3.28515625" customWidth="1"/>
    <col min="12036" max="12036" width="18.42578125" bestFit="1" customWidth="1"/>
    <col min="12037" max="12037" width="1.140625" customWidth="1"/>
    <col min="12038" max="12038" width="17.7109375" customWidth="1"/>
    <col min="12039" max="12039" width="0.28515625" customWidth="1"/>
    <col min="12040" max="12042" width="9.140625" customWidth="1"/>
    <col min="12044" max="12044" width="17.7109375" bestFit="1" customWidth="1"/>
    <col min="12289" max="12289" width="4.140625" customWidth="1"/>
    <col min="12290" max="12290" width="50.42578125" customWidth="1"/>
    <col min="12291" max="12291" width="3.28515625" customWidth="1"/>
    <col min="12292" max="12292" width="18.42578125" bestFit="1" customWidth="1"/>
    <col min="12293" max="12293" width="1.140625" customWidth="1"/>
    <col min="12294" max="12294" width="17.7109375" customWidth="1"/>
    <col min="12295" max="12295" width="0.28515625" customWidth="1"/>
    <col min="12296" max="12298" width="9.140625" customWidth="1"/>
    <col min="12300" max="12300" width="17.7109375" bestFit="1" customWidth="1"/>
    <col min="12545" max="12545" width="4.140625" customWidth="1"/>
    <col min="12546" max="12546" width="50.42578125" customWidth="1"/>
    <col min="12547" max="12547" width="3.28515625" customWidth="1"/>
    <col min="12548" max="12548" width="18.42578125" bestFit="1" customWidth="1"/>
    <col min="12549" max="12549" width="1.140625" customWidth="1"/>
    <col min="12550" max="12550" width="17.7109375" customWidth="1"/>
    <col min="12551" max="12551" width="0.28515625" customWidth="1"/>
    <col min="12552" max="12554" width="9.140625" customWidth="1"/>
    <col min="12556" max="12556" width="17.7109375" bestFit="1" customWidth="1"/>
    <col min="12801" max="12801" width="4.140625" customWidth="1"/>
    <col min="12802" max="12802" width="50.42578125" customWidth="1"/>
    <col min="12803" max="12803" width="3.28515625" customWidth="1"/>
    <col min="12804" max="12804" width="18.42578125" bestFit="1" customWidth="1"/>
    <col min="12805" max="12805" width="1.140625" customWidth="1"/>
    <col min="12806" max="12806" width="17.7109375" customWidth="1"/>
    <col min="12807" max="12807" width="0.28515625" customWidth="1"/>
    <col min="12808" max="12810" width="9.140625" customWidth="1"/>
    <col min="12812" max="12812" width="17.7109375" bestFit="1" customWidth="1"/>
    <col min="13057" max="13057" width="4.140625" customWidth="1"/>
    <col min="13058" max="13058" width="50.42578125" customWidth="1"/>
    <col min="13059" max="13059" width="3.28515625" customWidth="1"/>
    <col min="13060" max="13060" width="18.42578125" bestFit="1" customWidth="1"/>
    <col min="13061" max="13061" width="1.140625" customWidth="1"/>
    <col min="13062" max="13062" width="17.7109375" customWidth="1"/>
    <col min="13063" max="13063" width="0.28515625" customWidth="1"/>
    <col min="13064" max="13066" width="9.140625" customWidth="1"/>
    <col min="13068" max="13068" width="17.7109375" bestFit="1" customWidth="1"/>
    <col min="13313" max="13313" width="4.140625" customWidth="1"/>
    <col min="13314" max="13314" width="50.42578125" customWidth="1"/>
    <col min="13315" max="13315" width="3.28515625" customWidth="1"/>
    <col min="13316" max="13316" width="18.42578125" bestFit="1" customWidth="1"/>
    <col min="13317" max="13317" width="1.140625" customWidth="1"/>
    <col min="13318" max="13318" width="17.7109375" customWidth="1"/>
    <col min="13319" max="13319" width="0.28515625" customWidth="1"/>
    <col min="13320" max="13322" width="9.140625" customWidth="1"/>
    <col min="13324" max="13324" width="17.7109375" bestFit="1" customWidth="1"/>
    <col min="13569" max="13569" width="4.140625" customWidth="1"/>
    <col min="13570" max="13570" width="50.42578125" customWidth="1"/>
    <col min="13571" max="13571" width="3.28515625" customWidth="1"/>
    <col min="13572" max="13572" width="18.42578125" bestFit="1" customWidth="1"/>
    <col min="13573" max="13573" width="1.140625" customWidth="1"/>
    <col min="13574" max="13574" width="17.7109375" customWidth="1"/>
    <col min="13575" max="13575" width="0.28515625" customWidth="1"/>
    <col min="13576" max="13578" width="9.140625" customWidth="1"/>
    <col min="13580" max="13580" width="17.7109375" bestFit="1" customWidth="1"/>
    <col min="13825" max="13825" width="4.140625" customWidth="1"/>
    <col min="13826" max="13826" width="50.42578125" customWidth="1"/>
    <col min="13827" max="13827" width="3.28515625" customWidth="1"/>
    <col min="13828" max="13828" width="18.42578125" bestFit="1" customWidth="1"/>
    <col min="13829" max="13829" width="1.140625" customWidth="1"/>
    <col min="13830" max="13830" width="17.7109375" customWidth="1"/>
    <col min="13831" max="13831" width="0.28515625" customWidth="1"/>
    <col min="13832" max="13834" width="9.140625" customWidth="1"/>
    <col min="13836" max="13836" width="17.7109375" bestFit="1" customWidth="1"/>
    <col min="14081" max="14081" width="4.140625" customWidth="1"/>
    <col min="14082" max="14082" width="50.42578125" customWidth="1"/>
    <col min="14083" max="14083" width="3.28515625" customWidth="1"/>
    <col min="14084" max="14084" width="18.42578125" bestFit="1" customWidth="1"/>
    <col min="14085" max="14085" width="1.140625" customWidth="1"/>
    <col min="14086" max="14086" width="17.7109375" customWidth="1"/>
    <col min="14087" max="14087" width="0.28515625" customWidth="1"/>
    <col min="14088" max="14090" width="9.140625" customWidth="1"/>
    <col min="14092" max="14092" width="17.7109375" bestFit="1" customWidth="1"/>
    <col min="14337" max="14337" width="4.140625" customWidth="1"/>
    <col min="14338" max="14338" width="50.42578125" customWidth="1"/>
    <col min="14339" max="14339" width="3.28515625" customWidth="1"/>
    <col min="14340" max="14340" width="18.42578125" bestFit="1" customWidth="1"/>
    <col min="14341" max="14341" width="1.140625" customWidth="1"/>
    <col min="14342" max="14342" width="17.7109375" customWidth="1"/>
    <col min="14343" max="14343" width="0.28515625" customWidth="1"/>
    <col min="14344" max="14346" width="9.140625" customWidth="1"/>
    <col min="14348" max="14348" width="17.7109375" bestFit="1" customWidth="1"/>
    <col min="14593" max="14593" width="4.140625" customWidth="1"/>
    <col min="14594" max="14594" width="50.42578125" customWidth="1"/>
    <col min="14595" max="14595" width="3.28515625" customWidth="1"/>
    <col min="14596" max="14596" width="18.42578125" bestFit="1" customWidth="1"/>
    <col min="14597" max="14597" width="1.140625" customWidth="1"/>
    <col min="14598" max="14598" width="17.7109375" customWidth="1"/>
    <col min="14599" max="14599" width="0.28515625" customWidth="1"/>
    <col min="14600" max="14602" width="9.140625" customWidth="1"/>
    <col min="14604" max="14604" width="17.7109375" bestFit="1" customWidth="1"/>
    <col min="14849" max="14849" width="4.140625" customWidth="1"/>
    <col min="14850" max="14850" width="50.42578125" customWidth="1"/>
    <col min="14851" max="14851" width="3.28515625" customWidth="1"/>
    <col min="14852" max="14852" width="18.42578125" bestFit="1" customWidth="1"/>
    <col min="14853" max="14853" width="1.140625" customWidth="1"/>
    <col min="14854" max="14854" width="17.7109375" customWidth="1"/>
    <col min="14855" max="14855" width="0.28515625" customWidth="1"/>
    <col min="14856" max="14858" width="9.140625" customWidth="1"/>
    <col min="14860" max="14860" width="17.7109375" bestFit="1" customWidth="1"/>
    <col min="15105" max="15105" width="4.140625" customWidth="1"/>
    <col min="15106" max="15106" width="50.42578125" customWidth="1"/>
    <col min="15107" max="15107" width="3.28515625" customWidth="1"/>
    <col min="15108" max="15108" width="18.42578125" bestFit="1" customWidth="1"/>
    <col min="15109" max="15109" width="1.140625" customWidth="1"/>
    <col min="15110" max="15110" width="17.7109375" customWidth="1"/>
    <col min="15111" max="15111" width="0.28515625" customWidth="1"/>
    <col min="15112" max="15114" width="9.140625" customWidth="1"/>
    <col min="15116" max="15116" width="17.7109375" bestFit="1" customWidth="1"/>
    <col min="15361" max="15361" width="4.140625" customWidth="1"/>
    <col min="15362" max="15362" width="50.42578125" customWidth="1"/>
    <col min="15363" max="15363" width="3.28515625" customWidth="1"/>
    <col min="15364" max="15364" width="18.42578125" bestFit="1" customWidth="1"/>
    <col min="15365" max="15365" width="1.140625" customWidth="1"/>
    <col min="15366" max="15366" width="17.7109375" customWidth="1"/>
    <col min="15367" max="15367" width="0.28515625" customWidth="1"/>
    <col min="15368" max="15370" width="9.140625" customWidth="1"/>
    <col min="15372" max="15372" width="17.7109375" bestFit="1" customWidth="1"/>
    <col min="15617" max="15617" width="4.140625" customWidth="1"/>
    <col min="15618" max="15618" width="50.42578125" customWidth="1"/>
    <col min="15619" max="15619" width="3.28515625" customWidth="1"/>
    <col min="15620" max="15620" width="18.42578125" bestFit="1" customWidth="1"/>
    <col min="15621" max="15621" width="1.140625" customWidth="1"/>
    <col min="15622" max="15622" width="17.7109375" customWidth="1"/>
    <col min="15623" max="15623" width="0.28515625" customWidth="1"/>
    <col min="15624" max="15626" width="9.140625" customWidth="1"/>
    <col min="15628" max="15628" width="17.7109375" bestFit="1" customWidth="1"/>
    <col min="15873" max="15873" width="4.140625" customWidth="1"/>
    <col min="15874" max="15874" width="50.42578125" customWidth="1"/>
    <col min="15875" max="15875" width="3.28515625" customWidth="1"/>
    <col min="15876" max="15876" width="18.42578125" bestFit="1" customWidth="1"/>
    <col min="15877" max="15877" width="1.140625" customWidth="1"/>
    <col min="15878" max="15878" width="17.7109375" customWidth="1"/>
    <col min="15879" max="15879" width="0.28515625" customWidth="1"/>
    <col min="15880" max="15882" width="9.140625" customWidth="1"/>
    <col min="15884" max="15884" width="17.7109375" bestFit="1" customWidth="1"/>
    <col min="16129" max="16129" width="4.140625" customWidth="1"/>
    <col min="16130" max="16130" width="50.42578125" customWidth="1"/>
    <col min="16131" max="16131" width="3.28515625" customWidth="1"/>
    <col min="16132" max="16132" width="18.42578125" bestFit="1" customWidth="1"/>
    <col min="16133" max="16133" width="1.140625" customWidth="1"/>
    <col min="16134" max="16134" width="17.7109375" customWidth="1"/>
    <col min="16135" max="16135" width="0.28515625" customWidth="1"/>
    <col min="16136" max="16138" width="9.140625" customWidth="1"/>
    <col min="16140" max="16140" width="17.7109375" bestFit="1" customWidth="1"/>
  </cols>
  <sheetData>
    <row r="1" spans="1:12" s="4" customFormat="1">
      <c r="A1" s="778" t="s">
        <v>91</v>
      </c>
      <c r="B1" s="778"/>
      <c r="C1" s="1"/>
      <c r="D1" s="2"/>
      <c r="F1" s="316" t="s">
        <v>408</v>
      </c>
    </row>
    <row r="2" spans="1:12" s="6" customFormat="1" thickBot="1">
      <c r="A2" s="779" t="s">
        <v>92</v>
      </c>
      <c r="B2" s="779"/>
      <c r="C2" s="317"/>
      <c r="D2" s="318"/>
      <c r="E2" s="319"/>
      <c r="F2" s="320"/>
    </row>
    <row r="3" spans="1:12" ht="15.75" thickTop="1">
      <c r="A3" s="321"/>
      <c r="B3" s="322"/>
      <c r="C3" s="322"/>
      <c r="D3" s="323"/>
      <c r="E3" s="323"/>
      <c r="F3" s="323"/>
    </row>
    <row r="4" spans="1:12">
      <c r="A4" s="324"/>
      <c r="B4" s="325"/>
      <c r="C4" s="325"/>
      <c r="D4" s="326"/>
      <c r="E4" s="326"/>
      <c r="F4" s="326"/>
    </row>
    <row r="5" spans="1:12" s="297" customFormat="1" ht="12.75">
      <c r="A5" s="324" t="s">
        <v>409</v>
      </c>
      <c r="B5" s="780" t="s">
        <v>410</v>
      </c>
      <c r="C5" s="780"/>
      <c r="D5" s="780"/>
      <c r="E5" s="780"/>
      <c r="F5" s="780"/>
    </row>
    <row r="6" spans="1:12">
      <c r="A6" s="324"/>
      <c r="B6" s="325"/>
      <c r="C6" s="325"/>
      <c r="D6" s="326"/>
      <c r="E6" s="326"/>
      <c r="F6" s="326"/>
    </row>
    <row r="7" spans="1:12" s="331" customFormat="1" ht="14.25">
      <c r="A7" s="327" t="s">
        <v>411</v>
      </c>
      <c r="B7" s="327" t="s">
        <v>412</v>
      </c>
      <c r="C7" s="328"/>
      <c r="D7" s="329" t="s">
        <v>94</v>
      </c>
      <c r="E7" s="781"/>
      <c r="F7" s="330" t="s">
        <v>95</v>
      </c>
    </row>
    <row r="8" spans="1:12">
      <c r="A8" s="332"/>
      <c r="B8" s="333"/>
      <c r="C8" s="328"/>
      <c r="D8" s="334" t="s">
        <v>413</v>
      </c>
      <c r="E8" s="781"/>
      <c r="F8" s="334" t="s">
        <v>413</v>
      </c>
    </row>
    <row r="9" spans="1:12">
      <c r="A9" s="332"/>
      <c r="B9" s="313" t="s">
        <v>414</v>
      </c>
      <c r="C9" s="313"/>
      <c r="D9" s="335">
        <v>27451807</v>
      </c>
      <c r="E9" s="335"/>
      <c r="F9" s="335">
        <v>9058634</v>
      </c>
    </row>
    <row r="10" spans="1:12">
      <c r="A10" s="332"/>
      <c r="B10" s="313" t="s">
        <v>415</v>
      </c>
      <c r="C10" s="313"/>
      <c r="D10" s="335">
        <v>630456446</v>
      </c>
      <c r="E10" s="335"/>
      <c r="F10" s="335">
        <v>568179246</v>
      </c>
    </row>
    <row r="11" spans="1:12" ht="15.75" thickBot="1">
      <c r="A11" s="332"/>
      <c r="B11" s="313" t="s">
        <v>416</v>
      </c>
      <c r="C11" s="313"/>
      <c r="D11" s="335"/>
      <c r="E11" s="335"/>
      <c r="F11" s="335"/>
    </row>
    <row r="12" spans="1:12" ht="15.75" thickBot="1">
      <c r="A12" s="332"/>
      <c r="B12" s="336" t="s">
        <v>417</v>
      </c>
      <c r="C12" s="336"/>
      <c r="D12" s="337">
        <v>657908253</v>
      </c>
      <c r="E12" s="338"/>
      <c r="F12" s="337">
        <v>577237880</v>
      </c>
      <c r="L12" s="339">
        <v>27451807</v>
      </c>
    </row>
    <row r="13" spans="1:12" ht="15.75" thickTop="1">
      <c r="A13" s="332"/>
      <c r="B13" s="328"/>
      <c r="C13" s="328"/>
      <c r="D13" s="340"/>
      <c r="E13" s="340"/>
      <c r="F13" s="340"/>
      <c r="L13" s="341">
        <v>630456446</v>
      </c>
    </row>
    <row r="14" spans="1:12" ht="20.25" customHeight="1">
      <c r="A14" s="332" t="s">
        <v>418</v>
      </c>
      <c r="B14" s="333" t="s">
        <v>419</v>
      </c>
      <c r="C14" s="328"/>
      <c r="D14" s="342" t="s">
        <v>94</v>
      </c>
      <c r="E14" s="776"/>
      <c r="F14" s="343" t="s">
        <v>95</v>
      </c>
    </row>
    <row r="15" spans="1:12" ht="15" customHeight="1">
      <c r="A15" s="332"/>
      <c r="B15" s="333"/>
      <c r="C15" s="328"/>
      <c r="D15" s="344" t="s">
        <v>413</v>
      </c>
      <c r="E15" s="776"/>
      <c r="F15" s="344" t="s">
        <v>413</v>
      </c>
    </row>
    <row r="16" spans="1:12">
      <c r="A16" s="332"/>
      <c r="B16" s="313" t="s">
        <v>420</v>
      </c>
      <c r="C16" s="313"/>
      <c r="D16" s="345"/>
      <c r="E16" s="335"/>
      <c r="F16" s="335"/>
    </row>
    <row r="17" spans="1:12">
      <c r="A17" s="332"/>
      <c r="B17" s="313" t="s">
        <v>421</v>
      </c>
      <c r="C17" s="313"/>
      <c r="D17" s="345"/>
      <c r="E17" s="335"/>
      <c r="F17" s="335"/>
    </row>
    <row r="18" spans="1:12" ht="18" customHeight="1" thickBot="1">
      <c r="A18" s="332"/>
      <c r="B18" s="313" t="s">
        <v>422</v>
      </c>
      <c r="C18" s="313"/>
      <c r="D18" s="345">
        <v>72458892321</v>
      </c>
      <c r="E18" s="335"/>
      <c r="F18" s="345">
        <v>10634755758</v>
      </c>
    </row>
    <row r="19" spans="1:12" ht="15.75" thickBot="1">
      <c r="A19" s="332"/>
      <c r="B19" s="336" t="s">
        <v>417</v>
      </c>
      <c r="C19" s="336"/>
      <c r="D19" s="346">
        <v>72458892321</v>
      </c>
      <c r="E19" s="347"/>
      <c r="F19" s="346">
        <v>10634755758</v>
      </c>
    </row>
    <row r="20" spans="1:12" ht="15.75" thickTop="1">
      <c r="A20" s="332"/>
      <c r="B20" s="336"/>
      <c r="C20" s="336"/>
      <c r="D20" s="348"/>
      <c r="E20" s="347"/>
      <c r="F20" s="348"/>
    </row>
    <row r="21" spans="1:12" s="331" customFormat="1" ht="14.25">
      <c r="A21" s="349" t="s">
        <v>423</v>
      </c>
      <c r="B21" s="327" t="s">
        <v>424</v>
      </c>
      <c r="C21" s="328"/>
      <c r="D21" s="350" t="s">
        <v>94</v>
      </c>
      <c r="E21" s="776"/>
      <c r="F21" s="351" t="s">
        <v>95</v>
      </c>
    </row>
    <row r="22" spans="1:12">
      <c r="A22" s="332"/>
      <c r="B22" s="333"/>
      <c r="C22" s="328"/>
      <c r="D22" s="344" t="s">
        <v>413</v>
      </c>
      <c r="E22" s="776"/>
      <c r="F22" s="344" t="s">
        <v>413</v>
      </c>
    </row>
    <row r="23" spans="1:12">
      <c r="A23" s="332" t="s">
        <v>425</v>
      </c>
      <c r="B23" s="333" t="s">
        <v>426</v>
      </c>
      <c r="C23" s="328"/>
      <c r="D23" s="352">
        <v>6753153080</v>
      </c>
      <c r="E23" s="347"/>
      <c r="F23" s="352">
        <v>3237733880</v>
      </c>
    </row>
    <row r="24" spans="1:12">
      <c r="A24" s="332"/>
      <c r="B24" s="313" t="s">
        <v>427</v>
      </c>
      <c r="C24" s="313"/>
      <c r="D24" s="335">
        <v>2608445576</v>
      </c>
      <c r="E24" s="353"/>
      <c r="F24" s="335"/>
    </row>
    <row r="25" spans="1:12" ht="15" customHeight="1">
      <c r="A25" s="332"/>
      <c r="B25" s="313" t="s">
        <v>428</v>
      </c>
      <c r="C25" s="313"/>
      <c r="D25" s="345">
        <v>501319551</v>
      </c>
      <c r="E25" s="353"/>
      <c r="F25" s="354"/>
      <c r="H25" t="s">
        <v>429</v>
      </c>
    </row>
    <row r="26" spans="1:12">
      <c r="A26" s="332"/>
      <c r="B26" s="313" t="s">
        <v>430</v>
      </c>
      <c r="C26" s="313"/>
      <c r="D26" s="345"/>
      <c r="E26" s="355"/>
      <c r="F26" s="345">
        <v>12701766</v>
      </c>
      <c r="H26" t="s">
        <v>429</v>
      </c>
    </row>
    <row r="27" spans="1:12" ht="18" customHeight="1">
      <c r="A27" s="332"/>
      <c r="B27" s="313" t="s">
        <v>431</v>
      </c>
      <c r="C27" s="313"/>
      <c r="D27" s="345"/>
      <c r="E27" s="353"/>
      <c r="F27" s="354">
        <v>1586961297</v>
      </c>
    </row>
    <row r="28" spans="1:12">
      <c r="A28" s="332"/>
      <c r="B28" s="313" t="s">
        <v>432</v>
      </c>
      <c r="C28" s="313"/>
      <c r="D28" s="345"/>
      <c r="E28" s="353"/>
      <c r="F28" s="354">
        <v>1257776160</v>
      </c>
    </row>
    <row r="29" spans="1:12">
      <c r="A29" s="332"/>
      <c r="B29" s="313" t="s">
        <v>433</v>
      </c>
      <c r="C29" s="313"/>
      <c r="D29" s="345"/>
      <c r="E29" s="353"/>
      <c r="F29" s="354"/>
    </row>
    <row r="30" spans="1:12" ht="16.5" customHeight="1">
      <c r="A30" s="332"/>
      <c r="B30" s="313" t="s">
        <v>434</v>
      </c>
      <c r="C30" s="313"/>
      <c r="D30" s="345">
        <v>3643387953</v>
      </c>
      <c r="E30" s="335"/>
      <c r="F30" s="354">
        <v>380294657</v>
      </c>
      <c r="L30" s="339">
        <v>0</v>
      </c>
    </row>
    <row r="31" spans="1:12" ht="16.5" customHeight="1">
      <c r="A31" s="332" t="s">
        <v>435</v>
      </c>
      <c r="B31" s="328" t="s">
        <v>436</v>
      </c>
      <c r="C31" s="313"/>
      <c r="D31" s="356">
        <v>13757006979</v>
      </c>
      <c r="E31" s="357"/>
      <c r="F31" s="356">
        <v>9598364845</v>
      </c>
      <c r="L31" s="339"/>
    </row>
    <row r="32" spans="1:12" ht="16.5" customHeight="1" thickBot="1">
      <c r="A32" s="332"/>
      <c r="B32" s="313" t="s">
        <v>437</v>
      </c>
      <c r="C32" s="313"/>
      <c r="D32" s="345">
        <v>13757006979</v>
      </c>
      <c r="E32" s="335"/>
      <c r="F32" s="354">
        <v>9598364845</v>
      </c>
      <c r="L32" s="339"/>
    </row>
    <row r="33" spans="1:13" ht="15.75" thickBot="1">
      <c r="A33" s="332"/>
      <c r="B33" s="336" t="s">
        <v>417</v>
      </c>
      <c r="C33" s="336"/>
      <c r="D33" s="358">
        <v>20510160059</v>
      </c>
      <c r="E33" s="338"/>
      <c r="F33" s="358">
        <v>12836098725</v>
      </c>
      <c r="K33" s="359"/>
      <c r="L33" s="339">
        <v>0</v>
      </c>
    </row>
    <row r="34" spans="1:13" ht="15.75" thickTop="1">
      <c r="A34" s="332"/>
      <c r="B34" s="360"/>
      <c r="C34" s="360"/>
      <c r="D34" s="340"/>
      <c r="E34" s="340"/>
      <c r="F34" s="340"/>
    </row>
    <row r="35" spans="1:13" hidden="1">
      <c r="A35" s="332" t="s">
        <v>438</v>
      </c>
      <c r="B35" s="757" t="s">
        <v>439</v>
      </c>
      <c r="C35" s="757"/>
      <c r="D35" s="757"/>
      <c r="E35" s="757"/>
      <c r="F35" s="757"/>
    </row>
    <row r="36" spans="1:13" ht="45" hidden="1">
      <c r="A36" s="332"/>
      <c r="B36" s="360" t="s">
        <v>440</v>
      </c>
      <c r="C36" s="360"/>
      <c r="D36" s="340"/>
      <c r="E36" s="340"/>
      <c r="F36" s="340"/>
    </row>
    <row r="37" spans="1:13" hidden="1">
      <c r="A37" s="332"/>
      <c r="B37" s="360"/>
      <c r="C37" s="360"/>
      <c r="D37" s="340"/>
      <c r="E37" s="340"/>
      <c r="F37" s="340"/>
    </row>
    <row r="38" spans="1:13" s="331" customFormat="1" ht="14.25">
      <c r="A38" s="361" t="s">
        <v>441</v>
      </c>
      <c r="B38" s="327" t="s">
        <v>442</v>
      </c>
      <c r="C38" s="328"/>
      <c r="D38" s="350" t="s">
        <v>94</v>
      </c>
      <c r="E38" s="776"/>
      <c r="F38" s="362" t="s">
        <v>95</v>
      </c>
      <c r="L38" s="363"/>
    </row>
    <row r="39" spans="1:13">
      <c r="A39" s="332"/>
      <c r="B39" s="333"/>
      <c r="C39" s="328"/>
      <c r="D39" s="344" t="s">
        <v>413</v>
      </c>
      <c r="E39" s="776"/>
      <c r="F39" s="344" t="s">
        <v>413</v>
      </c>
      <c r="L39" s="341"/>
    </row>
    <row r="40" spans="1:13">
      <c r="A40" s="332"/>
      <c r="B40" s="313" t="s">
        <v>443</v>
      </c>
      <c r="C40" s="313"/>
      <c r="D40" s="364">
        <v>267875971</v>
      </c>
      <c r="E40" s="364"/>
      <c r="F40" s="364">
        <v>126073295</v>
      </c>
    </row>
    <row r="41" spans="1:13">
      <c r="A41" s="332"/>
      <c r="B41" s="313" t="s">
        <v>444</v>
      </c>
      <c r="C41" s="313"/>
      <c r="D41" s="365">
        <v>27171796423.556</v>
      </c>
      <c r="E41" s="365"/>
      <c r="F41" s="365">
        <v>30499203735.556</v>
      </c>
    </row>
    <row r="42" spans="1:13">
      <c r="A42" s="332"/>
      <c r="B42" s="313" t="s">
        <v>445</v>
      </c>
      <c r="C42" s="313"/>
      <c r="D42" s="365"/>
      <c r="E42" s="365"/>
      <c r="F42" s="365"/>
    </row>
    <row r="43" spans="1:13" ht="16.5" customHeight="1">
      <c r="A43" s="332"/>
      <c r="B43" s="313" t="s">
        <v>446</v>
      </c>
      <c r="C43" s="313"/>
      <c r="D43" s="364">
        <v>63941122283</v>
      </c>
      <c r="E43" s="365"/>
      <c r="F43" s="365">
        <v>19066468050</v>
      </c>
    </row>
    <row r="44" spans="1:13">
      <c r="A44" s="332"/>
      <c r="B44" s="313" t="s">
        <v>447</v>
      </c>
      <c r="C44" s="313"/>
      <c r="D44" s="364">
        <v>42996073461</v>
      </c>
      <c r="E44" s="365"/>
      <c r="F44" s="365">
        <v>84007386345</v>
      </c>
      <c r="M44" s="366"/>
    </row>
    <row r="45" spans="1:13" ht="15.75" thickBot="1">
      <c r="A45" s="332"/>
      <c r="B45" s="313" t="s">
        <v>448</v>
      </c>
      <c r="C45" s="313"/>
      <c r="D45" s="364">
        <v>0</v>
      </c>
      <c r="E45" s="364"/>
      <c r="F45" s="364">
        <v>-1178444488</v>
      </c>
    </row>
    <row r="46" spans="1:13" ht="15.75" hidden="1" thickBot="1">
      <c r="A46" s="332"/>
      <c r="B46" s="313" t="s">
        <v>449</v>
      </c>
      <c r="C46" s="313"/>
      <c r="D46" s="364">
        <v>0</v>
      </c>
      <c r="E46" s="364"/>
      <c r="F46" s="364">
        <v>0</v>
      </c>
    </row>
    <row r="47" spans="1:13" ht="15.75" hidden="1" thickBot="1">
      <c r="A47" s="332"/>
      <c r="B47" s="313" t="s">
        <v>450</v>
      </c>
      <c r="C47" s="313"/>
      <c r="D47" s="364">
        <v>0</v>
      </c>
      <c r="E47" s="364"/>
      <c r="F47" s="364">
        <v>0</v>
      </c>
    </row>
    <row r="48" spans="1:13" ht="15.75" hidden="1" thickBot="1">
      <c r="A48" s="332"/>
      <c r="B48" s="313" t="s">
        <v>451</v>
      </c>
      <c r="C48" s="313"/>
      <c r="D48" s="367"/>
      <c r="E48" s="367"/>
      <c r="F48" s="367"/>
    </row>
    <row r="49" spans="1:12" ht="15.75" thickBot="1">
      <c r="A49" s="332"/>
      <c r="B49" s="336" t="s">
        <v>452</v>
      </c>
      <c r="C49" s="336"/>
      <c r="D49" s="337">
        <v>134376868138.556</v>
      </c>
      <c r="E49" s="357"/>
      <c r="F49" s="337">
        <v>132520686937.556</v>
      </c>
      <c r="L49" s="339">
        <v>6753153080</v>
      </c>
    </row>
    <row r="50" spans="1:12" ht="15.75" hidden="1" thickTop="1">
      <c r="A50" s="332"/>
      <c r="B50" s="368"/>
      <c r="C50" s="368"/>
      <c r="D50" s="340"/>
      <c r="E50" s="340"/>
      <c r="F50" s="340"/>
    </row>
    <row r="51" spans="1:12" ht="30.75" hidden="1" thickTop="1">
      <c r="A51" s="332"/>
      <c r="B51" s="368" t="s">
        <v>453</v>
      </c>
      <c r="C51" s="368"/>
      <c r="D51" s="340"/>
      <c r="E51" s="340"/>
      <c r="F51" s="340"/>
    </row>
    <row r="52" spans="1:12" ht="30.75" hidden="1" thickTop="1">
      <c r="A52" s="332"/>
      <c r="B52" s="368" t="s">
        <v>454</v>
      </c>
      <c r="C52" s="368"/>
      <c r="D52" s="340"/>
      <c r="E52" s="340"/>
      <c r="F52" s="340"/>
    </row>
    <row r="53" spans="1:12" ht="30.75" hidden="1" thickTop="1">
      <c r="A53" s="332"/>
      <c r="B53" s="368" t="s">
        <v>455</v>
      </c>
      <c r="C53" s="368"/>
      <c r="D53" s="340"/>
      <c r="E53" s="340"/>
      <c r="F53" s="340"/>
    </row>
    <row r="54" spans="1:12" ht="15.75" thickTop="1">
      <c r="A54" s="332"/>
      <c r="B54" s="369"/>
      <c r="C54" s="369"/>
      <c r="D54" s="340"/>
      <c r="E54" s="340"/>
      <c r="F54" s="340"/>
      <c r="L54" s="341">
        <v>-127623715058.556</v>
      </c>
    </row>
    <row r="55" spans="1:12" s="331" customFormat="1" ht="14.25">
      <c r="A55" s="361" t="s">
        <v>456</v>
      </c>
      <c r="B55" s="350" t="s">
        <v>457</v>
      </c>
      <c r="C55" s="328"/>
      <c r="D55" s="350" t="s">
        <v>94</v>
      </c>
      <c r="E55" s="776"/>
      <c r="F55" s="362" t="s">
        <v>95</v>
      </c>
    </row>
    <row r="56" spans="1:12">
      <c r="A56" s="332"/>
      <c r="B56" s="333"/>
      <c r="C56" s="328"/>
      <c r="D56" s="344" t="s">
        <v>413</v>
      </c>
      <c r="E56" s="776"/>
      <c r="F56" s="344" t="s">
        <v>413</v>
      </c>
    </row>
    <row r="57" spans="1:12">
      <c r="A57" s="332"/>
      <c r="B57" s="313" t="s">
        <v>458</v>
      </c>
      <c r="C57" s="313"/>
      <c r="D57" s="335">
        <v>1946540359</v>
      </c>
      <c r="E57" s="365"/>
      <c r="F57" s="365">
        <v>17310853815</v>
      </c>
    </row>
    <row r="58" spans="1:12">
      <c r="A58" s="332"/>
      <c r="B58" s="313" t="s">
        <v>459</v>
      </c>
      <c r="C58" s="313"/>
      <c r="D58" s="335">
        <v>0</v>
      </c>
      <c r="E58" s="365"/>
      <c r="F58" s="365">
        <v>0</v>
      </c>
    </row>
    <row r="59" spans="1:12">
      <c r="A59" s="332"/>
      <c r="B59" s="313" t="s">
        <v>460</v>
      </c>
      <c r="C59" s="313"/>
      <c r="D59" s="335">
        <v>0</v>
      </c>
      <c r="E59" s="365"/>
      <c r="F59" s="365">
        <v>597292699</v>
      </c>
    </row>
    <row r="60" spans="1:12">
      <c r="A60" s="332"/>
      <c r="B60" s="313" t="s">
        <v>461</v>
      </c>
      <c r="C60" s="313"/>
      <c r="D60" s="335">
        <v>0</v>
      </c>
      <c r="E60" s="365"/>
      <c r="F60" s="365">
        <v>0</v>
      </c>
      <c r="L60" s="370">
        <v>1946540359</v>
      </c>
    </row>
    <row r="61" spans="1:12" ht="15.75" thickBot="1">
      <c r="A61" s="332"/>
      <c r="B61" s="313" t="s">
        <v>462</v>
      </c>
      <c r="C61" s="313"/>
      <c r="D61" s="335">
        <v>0</v>
      </c>
      <c r="E61" s="365"/>
      <c r="F61" s="365">
        <v>0</v>
      </c>
      <c r="L61" s="370"/>
    </row>
    <row r="62" spans="1:12" ht="15.75" thickBot="1">
      <c r="A62" s="332"/>
      <c r="B62" s="336" t="s">
        <v>417</v>
      </c>
      <c r="C62" s="328"/>
      <c r="D62" s="346">
        <v>0</v>
      </c>
      <c r="E62" s="347"/>
      <c r="F62" s="346">
        <v>17908146514</v>
      </c>
      <c r="L62" s="370">
        <v>1946540359</v>
      </c>
    </row>
    <row r="63" spans="1:12" ht="15.75" thickTop="1">
      <c r="A63" s="332"/>
      <c r="B63" s="369"/>
      <c r="C63" s="369"/>
      <c r="D63" s="340"/>
      <c r="E63" s="340"/>
      <c r="F63" s="340"/>
    </row>
    <row r="64" spans="1:12">
      <c r="A64" s="332"/>
      <c r="B64" s="369"/>
      <c r="C64" s="369"/>
      <c r="D64" s="340"/>
      <c r="E64" s="340"/>
      <c r="F64" s="340"/>
    </row>
    <row r="65" spans="1:12" s="331" customFormat="1" ht="14.25">
      <c r="A65" s="349" t="s">
        <v>438</v>
      </c>
      <c r="B65" s="327" t="s">
        <v>463</v>
      </c>
      <c r="C65" s="328"/>
      <c r="D65" s="371" t="s">
        <v>94</v>
      </c>
      <c r="E65" s="776"/>
      <c r="F65" s="371" t="s">
        <v>95</v>
      </c>
    </row>
    <row r="66" spans="1:12">
      <c r="A66" s="332"/>
      <c r="B66" s="333"/>
      <c r="C66" s="328"/>
      <c r="D66" s="344" t="s">
        <v>413</v>
      </c>
      <c r="E66" s="776"/>
      <c r="F66" s="344" t="s">
        <v>413</v>
      </c>
    </row>
    <row r="67" spans="1:12">
      <c r="A67" s="332"/>
      <c r="B67" s="313" t="s">
        <v>464</v>
      </c>
      <c r="C67" s="313"/>
      <c r="D67" s="335">
        <v>8026995680</v>
      </c>
      <c r="E67" s="367"/>
      <c r="F67" s="335">
        <v>7226994380</v>
      </c>
    </row>
    <row r="68" spans="1:12" ht="15.75" thickBot="1">
      <c r="A68" s="332"/>
      <c r="B68" s="313" t="s">
        <v>465</v>
      </c>
      <c r="C68" s="313"/>
      <c r="D68" s="372">
        <v>13757006979</v>
      </c>
      <c r="E68" s="367"/>
      <c r="F68" s="372">
        <v>9598364845</v>
      </c>
    </row>
    <row r="69" spans="1:12" ht="15.75" thickBot="1">
      <c r="A69" s="332"/>
      <c r="B69" s="336" t="s">
        <v>417</v>
      </c>
      <c r="C69" s="328"/>
      <c r="D69" s="373">
        <v>21784002659</v>
      </c>
      <c r="E69" s="347"/>
      <c r="F69" s="373">
        <v>16825359225</v>
      </c>
      <c r="L69" s="339">
        <v>63941122283</v>
      </c>
    </row>
    <row r="70" spans="1:12" ht="15.75" thickTop="1">
      <c r="A70" s="332"/>
      <c r="B70" s="306"/>
      <c r="C70" s="306"/>
      <c r="D70" s="374"/>
      <c r="E70" s="374"/>
      <c r="F70" s="374"/>
    </row>
    <row r="71" spans="1:12" s="331" customFormat="1" ht="14.25">
      <c r="A71" s="349" t="s">
        <v>466</v>
      </c>
      <c r="B71" s="327" t="s">
        <v>467</v>
      </c>
      <c r="C71" s="328"/>
      <c r="D71" s="375" t="s">
        <v>94</v>
      </c>
      <c r="E71" s="776"/>
      <c r="F71" s="371" t="s">
        <v>95</v>
      </c>
    </row>
    <row r="72" spans="1:12">
      <c r="A72" s="332"/>
      <c r="B72" s="333"/>
      <c r="C72" s="328"/>
      <c r="D72" s="344" t="s">
        <v>413</v>
      </c>
      <c r="E72" s="776"/>
      <c r="F72" s="344" t="s">
        <v>413</v>
      </c>
    </row>
    <row r="73" spans="1:12">
      <c r="A73" s="332"/>
      <c r="B73" s="313" t="s">
        <v>468</v>
      </c>
      <c r="C73" s="313"/>
      <c r="D73" s="335">
        <v>957896081630</v>
      </c>
      <c r="E73" s="367"/>
      <c r="F73" s="335">
        <v>828187873256</v>
      </c>
    </row>
    <row r="74" spans="1:12" ht="15.75" thickBot="1">
      <c r="A74" s="332"/>
      <c r="B74" s="313" t="s">
        <v>469</v>
      </c>
      <c r="C74" s="313"/>
      <c r="D74" s="372">
        <v>0</v>
      </c>
      <c r="E74" s="367"/>
      <c r="F74" s="372">
        <v>0</v>
      </c>
    </row>
    <row r="75" spans="1:12" ht="15.75" thickBot="1">
      <c r="A75" s="332"/>
      <c r="B75" s="336" t="s">
        <v>417</v>
      </c>
      <c r="C75" s="328"/>
      <c r="D75" s="376">
        <v>957896081630</v>
      </c>
      <c r="E75" s="347"/>
      <c r="F75" s="373">
        <v>828187873256</v>
      </c>
      <c r="L75" s="339">
        <v>63537664099</v>
      </c>
    </row>
    <row r="76" spans="1:12" ht="15.75" thickTop="1">
      <c r="A76" s="315"/>
      <c r="B76" s="306"/>
      <c r="C76" s="306"/>
      <c r="D76" s="374"/>
      <c r="E76" s="374"/>
      <c r="F76" s="374"/>
    </row>
    <row r="77" spans="1:12">
      <c r="A77" s="315"/>
      <c r="B77" s="306"/>
      <c r="C77" s="306"/>
      <c r="D77" s="374"/>
      <c r="E77" s="374"/>
      <c r="F77" s="374"/>
    </row>
    <row r="78" spans="1:12" s="331" customFormat="1" ht="14.25">
      <c r="A78" s="361" t="s">
        <v>470</v>
      </c>
      <c r="B78" s="327" t="s">
        <v>471</v>
      </c>
      <c r="C78" s="328"/>
      <c r="D78" s="371" t="s">
        <v>94</v>
      </c>
      <c r="E78" s="377"/>
      <c r="F78" s="371" t="s">
        <v>95</v>
      </c>
    </row>
    <row r="79" spans="1:12">
      <c r="A79" s="332"/>
      <c r="B79" s="333"/>
      <c r="C79" s="328"/>
      <c r="D79" s="344" t="s">
        <v>413</v>
      </c>
      <c r="E79" s="378"/>
      <c r="F79" s="344" t="s">
        <v>413</v>
      </c>
    </row>
    <row r="80" spans="1:12" s="297" customFormat="1">
      <c r="A80" s="332" t="s">
        <v>425</v>
      </c>
      <c r="B80" s="379" t="s">
        <v>426</v>
      </c>
      <c r="C80" s="380"/>
      <c r="D80" s="381">
        <v>60175263079</v>
      </c>
      <c r="E80" s="378"/>
      <c r="F80" s="381">
        <v>26158608241</v>
      </c>
    </row>
    <row r="81" spans="1:7" s="297" customFormat="1">
      <c r="A81" s="332"/>
      <c r="B81" s="380" t="s">
        <v>472</v>
      </c>
      <c r="C81" s="380"/>
      <c r="D81" s="382">
        <v>14717903807</v>
      </c>
      <c r="E81" s="378"/>
      <c r="F81" s="382">
        <v>15661659361</v>
      </c>
    </row>
    <row r="82" spans="1:7" s="297" customFormat="1">
      <c r="A82" s="332"/>
      <c r="B82" s="380" t="s">
        <v>473</v>
      </c>
      <c r="C82" s="380"/>
      <c r="D82" s="382">
        <v>241151832</v>
      </c>
      <c r="E82" s="378"/>
      <c r="F82" s="382">
        <v>0</v>
      </c>
    </row>
    <row r="83" spans="1:7" s="297" customFormat="1">
      <c r="A83" s="332"/>
      <c r="B83" s="380" t="s">
        <v>474</v>
      </c>
      <c r="C83" s="380"/>
      <c r="D83" s="382">
        <v>45216207440</v>
      </c>
      <c r="E83" s="378"/>
      <c r="F83" s="382">
        <v>10496948880</v>
      </c>
    </row>
    <row r="84" spans="1:7" s="297" customFormat="1">
      <c r="A84" s="332" t="s">
        <v>435</v>
      </c>
      <c r="B84" s="379" t="s">
        <v>436</v>
      </c>
      <c r="C84" s="380"/>
      <c r="D84" s="383">
        <v>107425510228</v>
      </c>
      <c r="E84" s="378"/>
      <c r="F84" s="383">
        <v>111513563141</v>
      </c>
    </row>
    <row r="85" spans="1:7" s="297" customFormat="1">
      <c r="A85" s="332"/>
      <c r="B85" s="380" t="s">
        <v>475</v>
      </c>
      <c r="C85" s="380"/>
      <c r="D85" s="382">
        <v>16769980470</v>
      </c>
      <c r="E85" s="378"/>
      <c r="F85" s="382">
        <v>17277764172</v>
      </c>
    </row>
    <row r="86" spans="1:7" s="297" customFormat="1">
      <c r="A86" s="384"/>
      <c r="B86" s="380" t="s">
        <v>476</v>
      </c>
      <c r="D86" s="382">
        <v>29763508555</v>
      </c>
      <c r="E86" s="385"/>
      <c r="F86" s="382">
        <v>31832722431</v>
      </c>
    </row>
    <row r="87" spans="1:7" s="297" customFormat="1">
      <c r="A87" s="384"/>
      <c r="B87" s="380" t="s">
        <v>477</v>
      </c>
      <c r="D87" s="382">
        <v>60892021203</v>
      </c>
      <c r="E87" s="385"/>
      <c r="F87" s="382">
        <v>61975272961</v>
      </c>
    </row>
    <row r="88" spans="1:7" s="297" customFormat="1">
      <c r="A88" s="384"/>
      <c r="B88" s="380" t="s">
        <v>474</v>
      </c>
      <c r="D88" s="385"/>
      <c r="E88" s="385"/>
      <c r="F88" s="382">
        <v>427803577</v>
      </c>
    </row>
    <row r="89" spans="1:7" s="297" customFormat="1" ht="17.25" customHeight="1" thickBot="1">
      <c r="A89" s="384"/>
      <c r="B89" s="386" t="s">
        <v>478</v>
      </c>
      <c r="D89" s="387">
        <v>167600773307</v>
      </c>
      <c r="E89" s="385"/>
      <c r="F89" s="387">
        <v>137672171382</v>
      </c>
    </row>
    <row r="90" spans="1:7" s="297" customFormat="1" ht="13.5" thickTop="1">
      <c r="A90" s="384"/>
      <c r="D90" s="385"/>
      <c r="E90" s="385"/>
      <c r="F90" s="385"/>
    </row>
    <row r="91" spans="1:7" s="297" customFormat="1" ht="19.5" customHeight="1">
      <c r="A91" s="388" t="s">
        <v>479</v>
      </c>
      <c r="B91" s="777" t="s">
        <v>480</v>
      </c>
      <c r="C91" s="777"/>
      <c r="D91" s="362" t="s">
        <v>94</v>
      </c>
      <c r="E91" s="343"/>
      <c r="F91" s="362" t="s">
        <v>95</v>
      </c>
      <c r="G91" s="379"/>
    </row>
    <row r="92" spans="1:7" s="297" customFormat="1">
      <c r="A92" s="379"/>
      <c r="B92" s="389"/>
      <c r="C92" s="390"/>
      <c r="D92" s="344" t="s">
        <v>413</v>
      </c>
      <c r="E92" s="391"/>
      <c r="F92" s="773" t="s">
        <v>413</v>
      </c>
      <c r="G92" s="773"/>
    </row>
    <row r="93" spans="1:7" s="297" customFormat="1">
      <c r="A93" s="379"/>
      <c r="B93" s="764" t="s">
        <v>458</v>
      </c>
      <c r="C93" s="764"/>
      <c r="D93" s="392">
        <v>0</v>
      </c>
      <c r="E93" s="393"/>
      <c r="F93" s="774">
        <v>0</v>
      </c>
      <c r="G93" s="774"/>
    </row>
    <row r="94" spans="1:7" s="297" customFormat="1">
      <c r="A94" s="379"/>
      <c r="B94" s="764" t="s">
        <v>481</v>
      </c>
      <c r="C94" s="764"/>
      <c r="D94" s="394"/>
      <c r="E94" s="393"/>
      <c r="F94" s="394"/>
      <c r="G94" s="380"/>
    </row>
    <row r="95" spans="1:7" s="297" customFormat="1">
      <c r="A95" s="379"/>
      <c r="B95" s="764" t="s">
        <v>482</v>
      </c>
      <c r="C95" s="764"/>
      <c r="D95" s="394"/>
      <c r="E95" s="393"/>
      <c r="F95" s="394"/>
      <c r="G95" s="380"/>
    </row>
    <row r="96" spans="1:7" s="297" customFormat="1">
      <c r="A96" s="379"/>
      <c r="B96" s="764" t="s">
        <v>483</v>
      </c>
      <c r="C96" s="764"/>
      <c r="D96" s="395">
        <v>5659754414</v>
      </c>
      <c r="E96" s="393"/>
      <c r="F96" s="774">
        <v>4174704435</v>
      </c>
      <c r="G96" s="774"/>
    </row>
    <row r="97" spans="1:7" s="297" customFormat="1">
      <c r="A97" s="379"/>
      <c r="B97" s="764" t="s">
        <v>484</v>
      </c>
      <c r="C97" s="764"/>
      <c r="D97" s="395">
        <v>644891373</v>
      </c>
      <c r="E97" s="393"/>
      <c r="F97" s="774">
        <v>0</v>
      </c>
      <c r="G97" s="774"/>
    </row>
    <row r="98" spans="1:7" s="297" customFormat="1">
      <c r="A98" s="379"/>
      <c r="B98" s="764" t="s">
        <v>462</v>
      </c>
      <c r="C98" s="764"/>
      <c r="D98" s="395">
        <v>12811168604</v>
      </c>
      <c r="E98" s="393"/>
      <c r="F98" s="774">
        <v>12254361769</v>
      </c>
      <c r="G98" s="774"/>
    </row>
    <row r="99" spans="1:7" s="297" customFormat="1">
      <c r="A99" s="379"/>
      <c r="B99" s="764" t="s">
        <v>485</v>
      </c>
      <c r="C99" s="764"/>
      <c r="D99" s="395">
        <v>0</v>
      </c>
      <c r="E99" s="393"/>
      <c r="F99" s="774">
        <v>0</v>
      </c>
      <c r="G99" s="774"/>
    </row>
    <row r="100" spans="1:7" s="297" customFormat="1">
      <c r="A100" s="379"/>
      <c r="B100" s="764" t="s">
        <v>486</v>
      </c>
      <c r="C100" s="764"/>
      <c r="D100" s="395">
        <v>1498593302</v>
      </c>
      <c r="E100" s="393"/>
      <c r="F100" s="774">
        <v>1327982772</v>
      </c>
      <c r="G100" s="774"/>
    </row>
    <row r="101" spans="1:7" s="297" customFormat="1">
      <c r="A101" s="379"/>
      <c r="B101" s="764" t="s">
        <v>487</v>
      </c>
      <c r="C101" s="764"/>
      <c r="D101" s="394"/>
      <c r="E101" s="393"/>
      <c r="F101" s="394">
        <v>0</v>
      </c>
      <c r="G101" s="380"/>
    </row>
    <row r="102" spans="1:7" s="297" customFormat="1" ht="15.75" thickBot="1">
      <c r="A102" s="379"/>
      <c r="B102" s="764" t="s">
        <v>488</v>
      </c>
      <c r="C102" s="764"/>
      <c r="D102" s="396">
        <v>5372751692</v>
      </c>
      <c r="E102" s="393"/>
      <c r="F102" s="396">
        <v>3782400</v>
      </c>
      <c r="G102" s="380"/>
    </row>
    <row r="103" spans="1:7" s="297" customFormat="1" thickBot="1">
      <c r="A103" s="379"/>
      <c r="B103" s="766" t="s">
        <v>489</v>
      </c>
      <c r="C103" s="766"/>
      <c r="D103" s="397">
        <v>25987159385</v>
      </c>
      <c r="E103" s="398"/>
      <c r="F103" s="775">
        <v>17760831376</v>
      </c>
      <c r="G103" s="775"/>
    </row>
    <row r="104" spans="1:7" s="297" customFormat="1" thickTop="1">
      <c r="A104" s="379"/>
      <c r="B104" s="336"/>
      <c r="C104" s="336"/>
      <c r="D104" s="399"/>
      <c r="E104" s="400"/>
      <c r="F104" s="399"/>
      <c r="G104" s="399"/>
    </row>
    <row r="105" spans="1:7" s="297" customFormat="1">
      <c r="A105" s="379"/>
      <c r="B105" s="771"/>
      <c r="C105" s="771"/>
      <c r="D105" s="389"/>
      <c r="E105" s="380"/>
      <c r="F105" s="380"/>
      <c r="G105" s="380"/>
    </row>
    <row r="106" spans="1:7" s="297" customFormat="1" ht="14.25">
      <c r="A106" s="401" t="s">
        <v>490</v>
      </c>
      <c r="B106" s="772" t="s">
        <v>491</v>
      </c>
      <c r="C106" s="772"/>
      <c r="D106" s="362" t="s">
        <v>94</v>
      </c>
      <c r="E106" s="343"/>
      <c r="F106" s="371" t="s">
        <v>95</v>
      </c>
      <c r="G106" s="379"/>
    </row>
    <row r="107" spans="1:7" s="297" customFormat="1">
      <c r="A107" s="379"/>
      <c r="B107" s="389"/>
      <c r="C107" s="389"/>
      <c r="D107" s="344" t="s">
        <v>413</v>
      </c>
      <c r="E107" s="391"/>
      <c r="F107" s="773" t="s">
        <v>413</v>
      </c>
      <c r="G107" s="773"/>
    </row>
    <row r="108" spans="1:7" s="297" customFormat="1">
      <c r="A108" s="379" t="s">
        <v>492</v>
      </c>
      <c r="B108" s="389" t="s">
        <v>426</v>
      </c>
      <c r="C108" s="389"/>
      <c r="D108" s="348">
        <v>11885870492</v>
      </c>
      <c r="E108" s="402"/>
      <c r="F108" s="348">
        <v>22976837010</v>
      </c>
      <c r="G108" s="391"/>
    </row>
    <row r="109" spans="1:7" s="297" customFormat="1">
      <c r="A109" s="380"/>
      <c r="B109" s="764" t="s">
        <v>493</v>
      </c>
      <c r="C109" s="764"/>
      <c r="D109" s="393"/>
      <c r="E109" s="393"/>
      <c r="F109" s="394"/>
      <c r="G109" s="380"/>
    </row>
    <row r="110" spans="1:7" s="297" customFormat="1">
      <c r="A110" s="380"/>
      <c r="B110" s="764" t="s">
        <v>428</v>
      </c>
      <c r="C110" s="764"/>
      <c r="D110" s="403">
        <v>0</v>
      </c>
      <c r="E110" s="404"/>
      <c r="F110" s="770">
        <v>1224050</v>
      </c>
      <c r="G110" s="770"/>
    </row>
    <row r="111" spans="1:7" s="297" customFormat="1">
      <c r="A111" s="380"/>
      <c r="B111" s="764" t="s">
        <v>494</v>
      </c>
      <c r="C111" s="764"/>
      <c r="D111" s="405">
        <v>3359034015</v>
      </c>
      <c r="E111" s="404"/>
      <c r="F111" s="770">
        <v>0</v>
      </c>
      <c r="G111" s="770"/>
    </row>
    <row r="112" spans="1:7" s="297" customFormat="1" hidden="1">
      <c r="A112" s="380"/>
      <c r="B112" s="764" t="s">
        <v>495</v>
      </c>
      <c r="C112" s="764"/>
      <c r="D112" s="405"/>
      <c r="E112" s="404"/>
      <c r="F112" s="770"/>
      <c r="G112" s="770"/>
    </row>
    <row r="113" spans="1:7" s="297" customFormat="1" hidden="1">
      <c r="A113" s="380"/>
      <c r="B113" s="764" t="s">
        <v>496</v>
      </c>
      <c r="C113" s="764"/>
      <c r="D113" s="405"/>
      <c r="E113" s="404"/>
      <c r="F113" s="770"/>
      <c r="G113" s="770"/>
    </row>
    <row r="114" spans="1:7" s="297" customFormat="1" hidden="1">
      <c r="A114" s="380"/>
      <c r="B114" s="764" t="s">
        <v>497</v>
      </c>
      <c r="C114" s="764"/>
      <c r="D114" s="406"/>
      <c r="E114" s="404"/>
      <c r="F114" s="765"/>
      <c r="G114" s="765"/>
    </row>
    <row r="115" spans="1:7" s="297" customFormat="1" hidden="1">
      <c r="A115" s="380"/>
      <c r="B115" s="764" t="s">
        <v>498</v>
      </c>
      <c r="C115" s="764"/>
      <c r="D115" s="407"/>
      <c r="E115" s="404"/>
      <c r="F115" s="768"/>
      <c r="G115" s="768"/>
    </row>
    <row r="116" spans="1:7" s="297" customFormat="1" hidden="1">
      <c r="A116" s="380"/>
      <c r="B116" s="764" t="s">
        <v>499</v>
      </c>
      <c r="C116" s="764"/>
      <c r="D116" s="408"/>
      <c r="E116" s="404"/>
      <c r="F116" s="769"/>
      <c r="G116" s="768"/>
    </row>
    <row r="117" spans="1:7" s="297" customFormat="1" hidden="1">
      <c r="A117" s="380"/>
      <c r="B117" s="764" t="s">
        <v>500</v>
      </c>
      <c r="C117" s="764"/>
      <c r="D117" s="409"/>
      <c r="E117" s="404"/>
      <c r="F117" s="765"/>
      <c r="G117" s="765"/>
    </row>
    <row r="118" spans="1:7" s="297" customFormat="1">
      <c r="A118" s="380"/>
      <c r="B118" s="764" t="s">
        <v>501</v>
      </c>
      <c r="C118" s="764"/>
      <c r="D118" s="409"/>
      <c r="E118" s="404"/>
      <c r="F118" s="410"/>
      <c r="G118" s="410"/>
    </row>
    <row r="119" spans="1:7" s="297" customFormat="1">
      <c r="A119" s="380"/>
      <c r="B119" s="764" t="s">
        <v>474</v>
      </c>
      <c r="C119" s="764"/>
      <c r="D119" s="409">
        <v>8526836477</v>
      </c>
      <c r="E119" s="404"/>
      <c r="F119" s="409">
        <v>22975612960</v>
      </c>
      <c r="G119" s="410"/>
    </row>
    <row r="120" spans="1:7" s="297" customFormat="1">
      <c r="A120" s="379" t="s">
        <v>435</v>
      </c>
      <c r="B120" s="411" t="s">
        <v>436</v>
      </c>
      <c r="C120" s="412"/>
      <c r="D120" s="409">
        <v>0</v>
      </c>
      <c r="E120" s="404"/>
      <c r="F120" s="409">
        <v>0</v>
      </c>
      <c r="G120" s="410"/>
    </row>
    <row r="121" spans="1:7" s="297" customFormat="1">
      <c r="A121" s="380"/>
      <c r="B121" s="764" t="s">
        <v>502</v>
      </c>
      <c r="C121" s="764"/>
      <c r="D121" s="409"/>
      <c r="E121" s="404"/>
      <c r="F121" s="410"/>
      <c r="G121" s="410"/>
    </row>
    <row r="122" spans="1:7" s="297" customFormat="1">
      <c r="A122" s="380"/>
      <c r="B122" s="412" t="s">
        <v>503</v>
      </c>
      <c r="C122" s="412"/>
      <c r="D122" s="409"/>
      <c r="E122" s="404"/>
      <c r="F122" s="765"/>
      <c r="G122" s="765"/>
    </row>
    <row r="123" spans="1:7" s="297" customFormat="1" ht="15.75" thickBot="1">
      <c r="A123" s="380"/>
      <c r="B123" s="764" t="s">
        <v>504</v>
      </c>
      <c r="C123" s="764"/>
      <c r="D123" s="413"/>
      <c r="E123" s="404"/>
      <c r="F123" s="765"/>
      <c r="G123" s="765"/>
    </row>
    <row r="124" spans="1:7" s="297" customFormat="1" thickBot="1">
      <c r="A124" s="379"/>
      <c r="B124" s="766" t="s">
        <v>417</v>
      </c>
      <c r="C124" s="766"/>
      <c r="D124" s="414">
        <v>11885870492</v>
      </c>
      <c r="E124" s="400"/>
      <c r="F124" s="767">
        <v>22976837010</v>
      </c>
      <c r="G124" s="767"/>
    </row>
    <row r="125" spans="1:7" s="297" customFormat="1" ht="15.75" thickTop="1">
      <c r="A125" s="379"/>
      <c r="B125" s="336"/>
      <c r="C125" s="336"/>
      <c r="D125" s="415"/>
      <c r="E125" s="400"/>
      <c r="F125" s="416"/>
      <c r="G125" s="380"/>
    </row>
    <row r="126" spans="1:7" s="297" customFormat="1" ht="12.75">
      <c r="A126" s="384"/>
      <c r="D126" s="385"/>
      <c r="E126" s="385"/>
      <c r="F126" s="385"/>
    </row>
    <row r="127" spans="1:7" s="297" customFormat="1" ht="12.75">
      <c r="A127" s="384"/>
      <c r="D127" s="385"/>
      <c r="E127" s="385"/>
      <c r="F127" s="385"/>
    </row>
    <row r="128" spans="1:7" s="297" customFormat="1" ht="12.75">
      <c r="A128" s="384"/>
      <c r="D128" s="385"/>
      <c r="E128" s="385"/>
      <c r="F128" s="385"/>
    </row>
    <row r="129" spans="1:6" s="297" customFormat="1" ht="12.75">
      <c r="A129" s="384"/>
      <c r="D129" s="385"/>
      <c r="E129" s="385"/>
      <c r="F129" s="385"/>
    </row>
    <row r="130" spans="1:6" s="297" customFormat="1" ht="12.75">
      <c r="A130" s="384"/>
      <c r="D130" s="385"/>
      <c r="E130" s="385"/>
      <c r="F130" s="385"/>
    </row>
    <row r="131" spans="1:6" s="297" customFormat="1" ht="12.75">
      <c r="A131" s="384"/>
      <c r="D131" s="385"/>
      <c r="E131" s="385"/>
      <c r="F131" s="385"/>
    </row>
    <row r="132" spans="1:6" s="297" customFormat="1" ht="12.75">
      <c r="A132" s="384"/>
      <c r="D132" s="385"/>
      <c r="E132" s="385"/>
      <c r="F132" s="385"/>
    </row>
    <row r="133" spans="1:6" s="297" customFormat="1" ht="12.75">
      <c r="A133" s="384"/>
      <c r="D133" s="385"/>
      <c r="E133" s="385"/>
      <c r="F133" s="385"/>
    </row>
    <row r="134" spans="1:6" s="297" customFormat="1" ht="12.75">
      <c r="A134" s="384"/>
      <c r="D134" s="385"/>
      <c r="E134" s="385"/>
      <c r="F134" s="385"/>
    </row>
    <row r="135" spans="1:6" s="297" customFormat="1" ht="12.75">
      <c r="A135" s="384"/>
      <c r="D135" s="385"/>
      <c r="E135" s="385"/>
      <c r="F135" s="385"/>
    </row>
    <row r="136" spans="1:6" s="297" customFormat="1" ht="12.75">
      <c r="A136" s="384"/>
      <c r="D136" s="385"/>
      <c r="E136" s="385"/>
      <c r="F136" s="385"/>
    </row>
    <row r="137" spans="1:6" s="297" customFormat="1" ht="12.75">
      <c r="A137" s="384"/>
      <c r="D137" s="385"/>
      <c r="E137" s="385"/>
      <c r="F137" s="385"/>
    </row>
    <row r="138" spans="1:6" s="297" customFormat="1" ht="12.75">
      <c r="A138" s="384"/>
      <c r="D138" s="385"/>
      <c r="E138" s="385"/>
      <c r="F138" s="385"/>
    </row>
    <row r="139" spans="1:6" s="297" customFormat="1" ht="12.75">
      <c r="A139" s="384"/>
      <c r="D139" s="385"/>
      <c r="E139" s="385"/>
      <c r="F139" s="385"/>
    </row>
    <row r="140" spans="1:6" s="297" customFormat="1" ht="12.75">
      <c r="A140" s="384"/>
      <c r="D140" s="385"/>
      <c r="E140" s="385"/>
      <c r="F140" s="385"/>
    </row>
    <row r="141" spans="1:6" s="297" customFormat="1" ht="12.75">
      <c r="A141" s="384"/>
      <c r="D141" s="385"/>
      <c r="E141" s="385"/>
      <c r="F141" s="385"/>
    </row>
    <row r="142" spans="1:6" s="297" customFormat="1" ht="12.75">
      <c r="A142" s="384"/>
      <c r="D142" s="385"/>
      <c r="E142" s="385"/>
      <c r="F142" s="385"/>
    </row>
    <row r="143" spans="1:6" s="297" customFormat="1" ht="12.75">
      <c r="A143" s="384"/>
      <c r="D143" s="385"/>
      <c r="E143" s="385"/>
      <c r="F143" s="385"/>
    </row>
    <row r="144" spans="1:6" s="297" customFormat="1" ht="12.75">
      <c r="A144" s="384"/>
      <c r="D144" s="385"/>
      <c r="E144" s="385"/>
      <c r="F144" s="385"/>
    </row>
    <row r="145" spans="1:6" s="297" customFormat="1" ht="12.75">
      <c r="A145" s="384"/>
      <c r="D145" s="385"/>
      <c r="E145" s="385"/>
      <c r="F145" s="385"/>
    </row>
    <row r="146" spans="1:6" s="297" customFormat="1" ht="12.75">
      <c r="A146" s="384"/>
      <c r="D146" s="385"/>
      <c r="E146" s="385"/>
      <c r="F146" s="385"/>
    </row>
    <row r="147" spans="1:6" s="297" customFormat="1" ht="12.75">
      <c r="A147" s="384"/>
      <c r="D147" s="385"/>
      <c r="E147" s="385"/>
      <c r="F147" s="385"/>
    </row>
    <row r="148" spans="1:6" s="297" customFormat="1" ht="12.75">
      <c r="A148" s="384"/>
      <c r="D148" s="385"/>
      <c r="E148" s="385"/>
      <c r="F148" s="385"/>
    </row>
    <row r="149" spans="1:6" s="297" customFormat="1" ht="12.75">
      <c r="A149" s="384"/>
      <c r="D149" s="385"/>
      <c r="E149" s="385"/>
      <c r="F149" s="385"/>
    </row>
    <row r="150" spans="1:6" s="297" customFormat="1" ht="12.75">
      <c r="A150" s="384"/>
      <c r="D150" s="385"/>
      <c r="E150" s="385"/>
      <c r="F150" s="385"/>
    </row>
    <row r="151" spans="1:6" s="297" customFormat="1" ht="12.75">
      <c r="A151" s="384"/>
      <c r="D151" s="385"/>
      <c r="E151" s="385"/>
      <c r="F151" s="385"/>
    </row>
    <row r="152" spans="1:6" s="297" customFormat="1" ht="12.75">
      <c r="A152" s="384"/>
      <c r="D152" s="385"/>
      <c r="E152" s="385"/>
      <c r="F152" s="385"/>
    </row>
    <row r="153" spans="1:6" s="297" customFormat="1" ht="12.75">
      <c r="A153" s="384"/>
      <c r="D153" s="385"/>
      <c r="E153" s="385"/>
      <c r="F153" s="385"/>
    </row>
    <row r="154" spans="1:6" s="297" customFormat="1" ht="12.75">
      <c r="A154" s="384"/>
      <c r="D154" s="385"/>
      <c r="E154" s="385"/>
      <c r="F154" s="385"/>
    </row>
    <row r="155" spans="1:6" s="297" customFormat="1" ht="12.75">
      <c r="A155" s="384"/>
      <c r="D155" s="385"/>
      <c r="E155" s="385"/>
      <c r="F155" s="385"/>
    </row>
    <row r="156" spans="1:6" s="297" customFormat="1" ht="12.75">
      <c r="A156" s="384"/>
      <c r="D156" s="385"/>
      <c r="E156" s="385"/>
      <c r="F156" s="385"/>
    </row>
    <row r="157" spans="1:6" s="297" customFormat="1" ht="12.75">
      <c r="A157" s="384"/>
      <c r="D157" s="385"/>
      <c r="E157" s="385"/>
      <c r="F157" s="385"/>
    </row>
    <row r="158" spans="1:6" s="297" customFormat="1" ht="12.75">
      <c r="A158" s="384"/>
      <c r="D158" s="385"/>
      <c r="E158" s="385"/>
      <c r="F158" s="385"/>
    </row>
    <row r="159" spans="1:6" s="297" customFormat="1" ht="12.75">
      <c r="A159" s="384"/>
      <c r="D159" s="385"/>
      <c r="E159" s="385"/>
      <c r="F159" s="385"/>
    </row>
    <row r="160" spans="1:6" s="297" customFormat="1" ht="12.75">
      <c r="A160" s="384"/>
      <c r="D160" s="385"/>
      <c r="E160" s="385"/>
      <c r="F160" s="385"/>
    </row>
    <row r="161" spans="1:6" s="297" customFormat="1" ht="12.75">
      <c r="A161" s="384"/>
      <c r="D161" s="385"/>
      <c r="E161" s="385"/>
      <c r="F161" s="385"/>
    </row>
    <row r="162" spans="1:6" s="297" customFormat="1" ht="12.75">
      <c r="A162" s="384"/>
      <c r="D162" s="385"/>
      <c r="E162" s="385"/>
      <c r="F162" s="385"/>
    </row>
    <row r="163" spans="1:6" s="297" customFormat="1" ht="12.75">
      <c r="A163" s="384"/>
      <c r="D163" s="385"/>
      <c r="E163" s="385"/>
      <c r="F163" s="385"/>
    </row>
    <row r="164" spans="1:6" s="297" customFormat="1" ht="12.75">
      <c r="A164" s="384"/>
      <c r="D164" s="385"/>
      <c r="E164" s="385"/>
      <c r="F164" s="385"/>
    </row>
    <row r="165" spans="1:6" s="297" customFormat="1" ht="12.75">
      <c r="A165" s="384"/>
      <c r="D165" s="385"/>
      <c r="E165" s="385"/>
      <c r="F165" s="385"/>
    </row>
    <row r="166" spans="1:6" s="297" customFormat="1" ht="12.75">
      <c r="A166" s="384"/>
      <c r="D166" s="385"/>
      <c r="E166" s="385"/>
      <c r="F166" s="385"/>
    </row>
    <row r="167" spans="1:6" s="297" customFormat="1" ht="12.75">
      <c r="A167" s="384"/>
      <c r="D167" s="385"/>
      <c r="E167" s="385"/>
      <c r="F167" s="385"/>
    </row>
    <row r="168" spans="1:6" s="297" customFormat="1" ht="12.75">
      <c r="A168" s="384"/>
      <c r="D168" s="385"/>
      <c r="E168" s="385"/>
      <c r="F168" s="385"/>
    </row>
    <row r="169" spans="1:6" s="297" customFormat="1" ht="12.75">
      <c r="A169" s="384"/>
      <c r="D169" s="385"/>
      <c r="E169" s="385"/>
      <c r="F169" s="385"/>
    </row>
    <row r="170" spans="1:6" s="297" customFormat="1" ht="12.75">
      <c r="A170" s="384"/>
      <c r="D170" s="385"/>
      <c r="E170" s="385"/>
      <c r="F170" s="385"/>
    </row>
    <row r="171" spans="1:6" s="297" customFormat="1" ht="12.75">
      <c r="A171" s="384"/>
      <c r="D171" s="385"/>
      <c r="E171" s="385"/>
      <c r="F171" s="385"/>
    </row>
    <row r="172" spans="1:6" s="297" customFormat="1" ht="12.75">
      <c r="A172" s="384"/>
      <c r="D172" s="385"/>
      <c r="E172" s="385"/>
      <c r="F172" s="385"/>
    </row>
    <row r="173" spans="1:6" s="297" customFormat="1" ht="12.75">
      <c r="A173" s="384"/>
      <c r="D173" s="385"/>
      <c r="E173" s="385"/>
      <c r="F173" s="385"/>
    </row>
    <row r="174" spans="1:6" s="297" customFormat="1" ht="12.75">
      <c r="A174" s="384"/>
      <c r="D174" s="385"/>
      <c r="E174" s="385"/>
      <c r="F174" s="385"/>
    </row>
    <row r="175" spans="1:6" s="297" customFormat="1" ht="12.75">
      <c r="A175" s="384"/>
      <c r="D175" s="385"/>
      <c r="E175" s="385"/>
      <c r="F175" s="385"/>
    </row>
    <row r="176" spans="1:6" s="297" customFormat="1" ht="12.75">
      <c r="A176" s="384"/>
      <c r="D176" s="385"/>
      <c r="E176" s="385"/>
      <c r="F176" s="385"/>
    </row>
    <row r="177" spans="1:6" s="297" customFormat="1" ht="12.75">
      <c r="A177" s="384"/>
      <c r="D177" s="385"/>
      <c r="E177" s="385"/>
      <c r="F177" s="385"/>
    </row>
    <row r="178" spans="1:6" s="297" customFormat="1" ht="12.75">
      <c r="A178" s="384"/>
      <c r="D178" s="385"/>
      <c r="E178" s="385"/>
      <c r="F178" s="385"/>
    </row>
    <row r="179" spans="1:6" s="297" customFormat="1" ht="12.75">
      <c r="A179" s="384"/>
      <c r="D179" s="385"/>
      <c r="E179" s="385"/>
      <c r="F179" s="385"/>
    </row>
    <row r="180" spans="1:6" s="297" customFormat="1" ht="12.75">
      <c r="A180" s="384"/>
      <c r="D180" s="385"/>
      <c r="E180" s="385"/>
      <c r="F180" s="385"/>
    </row>
    <row r="181" spans="1:6" s="297" customFormat="1" ht="12.75">
      <c r="A181" s="384"/>
      <c r="D181" s="385"/>
      <c r="E181" s="385"/>
      <c r="F181" s="385"/>
    </row>
    <row r="182" spans="1:6" s="297" customFormat="1" ht="12.75">
      <c r="A182" s="384"/>
      <c r="D182" s="385"/>
      <c r="E182" s="385"/>
      <c r="F182" s="385"/>
    </row>
    <row r="183" spans="1:6" s="297" customFormat="1" ht="12.75">
      <c r="A183" s="384"/>
      <c r="D183" s="385"/>
      <c r="E183" s="385"/>
      <c r="F183" s="385"/>
    </row>
    <row r="184" spans="1:6" s="297" customFormat="1" ht="12.75">
      <c r="A184" s="384"/>
      <c r="D184" s="385"/>
      <c r="E184" s="385"/>
      <c r="F184" s="385"/>
    </row>
    <row r="185" spans="1:6" s="297" customFormat="1" ht="12.75">
      <c r="A185" s="384"/>
      <c r="D185" s="385"/>
      <c r="E185" s="385"/>
      <c r="F185" s="385"/>
    </row>
    <row r="186" spans="1:6" s="297" customFormat="1" ht="12.75">
      <c r="A186" s="384"/>
      <c r="D186" s="385"/>
      <c r="E186" s="385"/>
      <c r="F186" s="385"/>
    </row>
    <row r="187" spans="1:6" s="297" customFormat="1" ht="12.75">
      <c r="A187" s="384"/>
      <c r="D187" s="385"/>
      <c r="E187" s="385"/>
      <c r="F187" s="385"/>
    </row>
    <row r="188" spans="1:6" s="297" customFormat="1" ht="12.75">
      <c r="A188" s="384"/>
      <c r="D188" s="385"/>
      <c r="E188" s="385"/>
      <c r="F188" s="385"/>
    </row>
    <row r="189" spans="1:6" s="297" customFormat="1" ht="12.75">
      <c r="A189" s="384"/>
      <c r="D189" s="385"/>
      <c r="E189" s="385"/>
      <c r="F189" s="385"/>
    </row>
    <row r="190" spans="1:6" s="297" customFormat="1" ht="12.75">
      <c r="A190" s="384"/>
      <c r="D190" s="385"/>
      <c r="E190" s="385"/>
      <c r="F190" s="385"/>
    </row>
    <row r="191" spans="1:6" s="297" customFormat="1" ht="12.75">
      <c r="A191" s="384"/>
      <c r="D191" s="385"/>
      <c r="E191" s="385"/>
      <c r="F191" s="385"/>
    </row>
    <row r="192" spans="1:6" s="297" customFormat="1" ht="12.75">
      <c r="A192" s="384"/>
      <c r="D192" s="385"/>
      <c r="E192" s="385"/>
      <c r="F192" s="385"/>
    </row>
    <row r="193" spans="1:6" s="297" customFormat="1" ht="12.75">
      <c r="A193" s="384"/>
      <c r="D193" s="385"/>
      <c r="E193" s="385"/>
      <c r="F193" s="385"/>
    </row>
    <row r="194" spans="1:6" s="297" customFormat="1" ht="12.75">
      <c r="A194" s="384"/>
      <c r="D194" s="385"/>
      <c r="E194" s="385"/>
      <c r="F194" s="385"/>
    </row>
    <row r="195" spans="1:6" s="297" customFormat="1" ht="12.75">
      <c r="A195" s="384"/>
      <c r="D195" s="385"/>
      <c r="E195" s="385"/>
      <c r="F195" s="385"/>
    </row>
    <row r="196" spans="1:6" s="297" customFormat="1" ht="12.75">
      <c r="A196" s="384"/>
      <c r="D196" s="385"/>
      <c r="E196" s="385"/>
      <c r="F196" s="385"/>
    </row>
    <row r="197" spans="1:6" s="297" customFormat="1" ht="12.75">
      <c r="A197" s="384"/>
      <c r="D197" s="385"/>
      <c r="E197" s="385"/>
      <c r="F197" s="385"/>
    </row>
    <row r="198" spans="1:6" s="297" customFormat="1" ht="12.75">
      <c r="A198" s="384"/>
      <c r="D198" s="385"/>
      <c r="E198" s="385"/>
      <c r="F198" s="385"/>
    </row>
    <row r="199" spans="1:6" s="297" customFormat="1" ht="12.75">
      <c r="A199" s="384"/>
      <c r="D199" s="385"/>
      <c r="E199" s="385"/>
      <c r="F199" s="385"/>
    </row>
    <row r="200" spans="1:6" s="297" customFormat="1" ht="12.75">
      <c r="A200" s="384"/>
      <c r="D200" s="385"/>
      <c r="E200" s="385"/>
      <c r="F200" s="385"/>
    </row>
    <row r="201" spans="1:6" s="297" customFormat="1" ht="12.75">
      <c r="A201" s="384"/>
      <c r="D201" s="385"/>
      <c r="E201" s="385"/>
      <c r="F201" s="385"/>
    </row>
    <row r="202" spans="1:6" s="297" customFormat="1" ht="12.75">
      <c r="A202" s="384"/>
      <c r="D202" s="385"/>
      <c r="E202" s="385"/>
      <c r="F202" s="385"/>
    </row>
    <row r="203" spans="1:6" s="297" customFormat="1" ht="12.75">
      <c r="A203" s="384"/>
      <c r="D203" s="385"/>
      <c r="E203" s="385"/>
      <c r="F203" s="385"/>
    </row>
  </sheetData>
  <mergeCells count="59">
    <mergeCell ref="E21:E22"/>
    <mergeCell ref="A1:B1"/>
    <mergeCell ref="A2:B2"/>
    <mergeCell ref="B5:F5"/>
    <mergeCell ref="E7:E8"/>
    <mergeCell ref="E14:E15"/>
    <mergeCell ref="B96:C96"/>
    <mergeCell ref="F96:G96"/>
    <mergeCell ref="B35:F35"/>
    <mergeCell ref="E38:E39"/>
    <mergeCell ref="E55:E56"/>
    <mergeCell ref="E65:E66"/>
    <mergeCell ref="E71:E72"/>
    <mergeCell ref="B91:C91"/>
    <mergeCell ref="F92:G92"/>
    <mergeCell ref="B93:C93"/>
    <mergeCell ref="F93:G93"/>
    <mergeCell ref="B94:C94"/>
    <mergeCell ref="B95:C95"/>
    <mergeCell ref="B97:C97"/>
    <mergeCell ref="F97:G97"/>
    <mergeCell ref="B98:C98"/>
    <mergeCell ref="F98:G98"/>
    <mergeCell ref="B99:C99"/>
    <mergeCell ref="F99:G99"/>
    <mergeCell ref="B100:C100"/>
    <mergeCell ref="F100:G100"/>
    <mergeCell ref="B101:C101"/>
    <mergeCell ref="B102:C102"/>
    <mergeCell ref="B103:C103"/>
    <mergeCell ref="F103:G103"/>
    <mergeCell ref="B105:C105"/>
    <mergeCell ref="B106:C106"/>
    <mergeCell ref="F107:G107"/>
    <mergeCell ref="B109:C109"/>
    <mergeCell ref="B110:C110"/>
    <mergeCell ref="F110:G110"/>
    <mergeCell ref="B111:C111"/>
    <mergeCell ref="F111:G111"/>
    <mergeCell ref="B112:C112"/>
    <mergeCell ref="F112:G112"/>
    <mergeCell ref="B113:C113"/>
    <mergeCell ref="F113:G113"/>
    <mergeCell ref="B114:C114"/>
    <mergeCell ref="F114:G114"/>
    <mergeCell ref="B115:C115"/>
    <mergeCell ref="F115:G115"/>
    <mergeCell ref="B116:C116"/>
    <mergeCell ref="F116:G116"/>
    <mergeCell ref="B123:C123"/>
    <mergeCell ref="F123:G123"/>
    <mergeCell ref="B124:C124"/>
    <mergeCell ref="F124:G124"/>
    <mergeCell ref="B117:C117"/>
    <mergeCell ref="F117:G117"/>
    <mergeCell ref="B118:C118"/>
    <mergeCell ref="B119:C119"/>
    <mergeCell ref="B121:C121"/>
    <mergeCell ref="F122:G122"/>
  </mergeCells>
  <pageMargins left="0.75" right="0"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M60"/>
  <sheetViews>
    <sheetView workbookViewId="0">
      <selection activeCell="D15" sqref="D15"/>
    </sheetView>
  </sheetViews>
  <sheetFormatPr defaultColWidth="3.85546875" defaultRowHeight="14.25"/>
  <cols>
    <col min="1" max="1" width="4" style="423" customWidth="1"/>
    <col min="2" max="2" width="24.28515625" style="306" customWidth="1"/>
    <col min="3" max="3" width="16.140625" style="306" customWidth="1"/>
    <col min="4" max="4" width="15.7109375" style="306" customWidth="1"/>
    <col min="5" max="5" width="14.140625" style="306" customWidth="1"/>
    <col min="6" max="6" width="13.85546875" style="306" customWidth="1"/>
    <col min="7" max="7" width="11.7109375" style="306" hidden="1" customWidth="1"/>
    <col min="8" max="8" width="16" style="306" customWidth="1"/>
    <col min="9" max="9" width="10.85546875" style="306" hidden="1" customWidth="1"/>
    <col min="10" max="12" width="5.5703125" style="306" hidden="1" customWidth="1"/>
    <col min="13" max="13" width="0.7109375" style="306" hidden="1" customWidth="1"/>
    <col min="14" max="251" width="3.85546875" style="306"/>
    <col min="252" max="252" width="4" style="306" customWidth="1"/>
    <col min="253" max="253" width="24.28515625" style="306" customWidth="1"/>
    <col min="254" max="254" width="16.140625" style="306" customWidth="1"/>
    <col min="255" max="255" width="15.7109375" style="306" customWidth="1"/>
    <col min="256" max="256" width="14.140625" style="306" customWidth="1"/>
    <col min="257" max="257" width="13.85546875" style="306" customWidth="1"/>
    <col min="258" max="258" width="0" style="306" hidden="1" customWidth="1"/>
    <col min="259" max="259" width="16" style="306" customWidth="1"/>
    <col min="260" max="264" width="0" style="306" hidden="1" customWidth="1"/>
    <col min="265" max="266" width="3.85546875" style="306"/>
    <col min="267" max="267" width="20.140625" style="306" customWidth="1"/>
    <col min="268" max="507" width="3.85546875" style="306"/>
    <col min="508" max="508" width="4" style="306" customWidth="1"/>
    <col min="509" max="509" width="24.28515625" style="306" customWidth="1"/>
    <col min="510" max="510" width="16.140625" style="306" customWidth="1"/>
    <col min="511" max="511" width="15.7109375" style="306" customWidth="1"/>
    <col min="512" max="512" width="14.140625" style="306" customWidth="1"/>
    <col min="513" max="513" width="13.85546875" style="306" customWidth="1"/>
    <col min="514" max="514" width="0" style="306" hidden="1" customWidth="1"/>
    <col min="515" max="515" width="16" style="306" customWidth="1"/>
    <col min="516" max="520" width="0" style="306" hidden="1" customWidth="1"/>
    <col min="521" max="522" width="3.85546875" style="306"/>
    <col min="523" max="523" width="20.140625" style="306" customWidth="1"/>
    <col min="524" max="763" width="3.85546875" style="306"/>
    <col min="764" max="764" width="4" style="306" customWidth="1"/>
    <col min="765" max="765" width="24.28515625" style="306" customWidth="1"/>
    <col min="766" max="766" width="16.140625" style="306" customWidth="1"/>
    <col min="767" max="767" width="15.7109375" style="306" customWidth="1"/>
    <col min="768" max="768" width="14.140625" style="306" customWidth="1"/>
    <col min="769" max="769" width="13.85546875" style="306" customWidth="1"/>
    <col min="770" max="770" width="0" style="306" hidden="1" customWidth="1"/>
    <col min="771" max="771" width="16" style="306" customWidth="1"/>
    <col min="772" max="776" width="0" style="306" hidden="1" customWidth="1"/>
    <col min="777" max="778" width="3.85546875" style="306"/>
    <col min="779" max="779" width="20.140625" style="306" customWidth="1"/>
    <col min="780" max="1019" width="3.85546875" style="306"/>
    <col min="1020" max="1020" width="4" style="306" customWidth="1"/>
    <col min="1021" max="1021" width="24.28515625" style="306" customWidth="1"/>
    <col min="1022" max="1022" width="16.140625" style="306" customWidth="1"/>
    <col min="1023" max="1023" width="15.7109375" style="306" customWidth="1"/>
    <col min="1024" max="1024" width="14.140625" style="306" customWidth="1"/>
    <col min="1025" max="1025" width="13.85546875" style="306" customWidth="1"/>
    <col min="1026" max="1026" width="0" style="306" hidden="1" customWidth="1"/>
    <col min="1027" max="1027" width="16" style="306" customWidth="1"/>
    <col min="1028" max="1032" width="0" style="306" hidden="1" customWidth="1"/>
    <col min="1033" max="1034" width="3.85546875" style="306"/>
    <col min="1035" max="1035" width="20.140625" style="306" customWidth="1"/>
    <col min="1036" max="1275" width="3.85546875" style="306"/>
    <col min="1276" max="1276" width="4" style="306" customWidth="1"/>
    <col min="1277" max="1277" width="24.28515625" style="306" customWidth="1"/>
    <col min="1278" max="1278" width="16.140625" style="306" customWidth="1"/>
    <col min="1279" max="1279" width="15.7109375" style="306" customWidth="1"/>
    <col min="1280" max="1280" width="14.140625" style="306" customWidth="1"/>
    <col min="1281" max="1281" width="13.85546875" style="306" customWidth="1"/>
    <col min="1282" max="1282" width="0" style="306" hidden="1" customWidth="1"/>
    <col min="1283" max="1283" width="16" style="306" customWidth="1"/>
    <col min="1284" max="1288" width="0" style="306" hidden="1" customWidth="1"/>
    <col min="1289" max="1290" width="3.85546875" style="306"/>
    <col min="1291" max="1291" width="20.140625" style="306" customWidth="1"/>
    <col min="1292" max="1531" width="3.85546875" style="306"/>
    <col min="1532" max="1532" width="4" style="306" customWidth="1"/>
    <col min="1533" max="1533" width="24.28515625" style="306" customWidth="1"/>
    <col min="1534" max="1534" width="16.140625" style="306" customWidth="1"/>
    <col min="1535" max="1535" width="15.7109375" style="306" customWidth="1"/>
    <col min="1536" max="1536" width="14.140625" style="306" customWidth="1"/>
    <col min="1537" max="1537" width="13.85546875" style="306" customWidth="1"/>
    <col min="1538" max="1538" width="0" style="306" hidden="1" customWidth="1"/>
    <col min="1539" max="1539" width="16" style="306" customWidth="1"/>
    <col min="1540" max="1544" width="0" style="306" hidden="1" customWidth="1"/>
    <col min="1545" max="1546" width="3.85546875" style="306"/>
    <col min="1547" max="1547" width="20.140625" style="306" customWidth="1"/>
    <col min="1548" max="1787" width="3.85546875" style="306"/>
    <col min="1788" max="1788" width="4" style="306" customWidth="1"/>
    <col min="1789" max="1789" width="24.28515625" style="306" customWidth="1"/>
    <col min="1790" max="1790" width="16.140625" style="306" customWidth="1"/>
    <col min="1791" max="1791" width="15.7109375" style="306" customWidth="1"/>
    <col min="1792" max="1792" width="14.140625" style="306" customWidth="1"/>
    <col min="1793" max="1793" width="13.85546875" style="306" customWidth="1"/>
    <col min="1794" max="1794" width="0" style="306" hidden="1" customWidth="1"/>
    <col min="1795" max="1795" width="16" style="306" customWidth="1"/>
    <col min="1796" max="1800" width="0" style="306" hidden="1" customWidth="1"/>
    <col min="1801" max="1802" width="3.85546875" style="306"/>
    <col min="1803" max="1803" width="20.140625" style="306" customWidth="1"/>
    <col min="1804" max="2043" width="3.85546875" style="306"/>
    <col min="2044" max="2044" width="4" style="306" customWidth="1"/>
    <col min="2045" max="2045" width="24.28515625" style="306" customWidth="1"/>
    <col min="2046" max="2046" width="16.140625" style="306" customWidth="1"/>
    <col min="2047" max="2047" width="15.7109375" style="306" customWidth="1"/>
    <col min="2048" max="2048" width="14.140625" style="306" customWidth="1"/>
    <col min="2049" max="2049" width="13.85546875" style="306" customWidth="1"/>
    <col min="2050" max="2050" width="0" style="306" hidden="1" customWidth="1"/>
    <col min="2051" max="2051" width="16" style="306" customWidth="1"/>
    <col min="2052" max="2056" width="0" style="306" hidden="1" customWidth="1"/>
    <col min="2057" max="2058" width="3.85546875" style="306"/>
    <col min="2059" max="2059" width="20.140625" style="306" customWidth="1"/>
    <col min="2060" max="2299" width="3.85546875" style="306"/>
    <col min="2300" max="2300" width="4" style="306" customWidth="1"/>
    <col min="2301" max="2301" width="24.28515625" style="306" customWidth="1"/>
    <col min="2302" max="2302" width="16.140625" style="306" customWidth="1"/>
    <col min="2303" max="2303" width="15.7109375" style="306" customWidth="1"/>
    <col min="2304" max="2304" width="14.140625" style="306" customWidth="1"/>
    <col min="2305" max="2305" width="13.85546875" style="306" customWidth="1"/>
    <col min="2306" max="2306" width="0" style="306" hidden="1" customWidth="1"/>
    <col min="2307" max="2307" width="16" style="306" customWidth="1"/>
    <col min="2308" max="2312" width="0" style="306" hidden="1" customWidth="1"/>
    <col min="2313" max="2314" width="3.85546875" style="306"/>
    <col min="2315" max="2315" width="20.140625" style="306" customWidth="1"/>
    <col min="2316" max="2555" width="3.85546875" style="306"/>
    <col min="2556" max="2556" width="4" style="306" customWidth="1"/>
    <col min="2557" max="2557" width="24.28515625" style="306" customWidth="1"/>
    <col min="2558" max="2558" width="16.140625" style="306" customWidth="1"/>
    <col min="2559" max="2559" width="15.7109375" style="306" customWidth="1"/>
    <col min="2560" max="2560" width="14.140625" style="306" customWidth="1"/>
    <col min="2561" max="2561" width="13.85546875" style="306" customWidth="1"/>
    <col min="2562" max="2562" width="0" style="306" hidden="1" customWidth="1"/>
    <col min="2563" max="2563" width="16" style="306" customWidth="1"/>
    <col min="2564" max="2568" width="0" style="306" hidden="1" customWidth="1"/>
    <col min="2569" max="2570" width="3.85546875" style="306"/>
    <col min="2571" max="2571" width="20.140625" style="306" customWidth="1"/>
    <col min="2572" max="2811" width="3.85546875" style="306"/>
    <col min="2812" max="2812" width="4" style="306" customWidth="1"/>
    <col min="2813" max="2813" width="24.28515625" style="306" customWidth="1"/>
    <col min="2814" max="2814" width="16.140625" style="306" customWidth="1"/>
    <col min="2815" max="2815" width="15.7109375" style="306" customWidth="1"/>
    <col min="2816" max="2816" width="14.140625" style="306" customWidth="1"/>
    <col min="2817" max="2817" width="13.85546875" style="306" customWidth="1"/>
    <col min="2818" max="2818" width="0" style="306" hidden="1" customWidth="1"/>
    <col min="2819" max="2819" width="16" style="306" customWidth="1"/>
    <col min="2820" max="2824" width="0" style="306" hidden="1" customWidth="1"/>
    <col min="2825" max="2826" width="3.85546875" style="306"/>
    <col min="2827" max="2827" width="20.140625" style="306" customWidth="1"/>
    <col min="2828" max="3067" width="3.85546875" style="306"/>
    <col min="3068" max="3068" width="4" style="306" customWidth="1"/>
    <col min="3069" max="3069" width="24.28515625" style="306" customWidth="1"/>
    <col min="3070" max="3070" width="16.140625" style="306" customWidth="1"/>
    <col min="3071" max="3071" width="15.7109375" style="306" customWidth="1"/>
    <col min="3072" max="3072" width="14.140625" style="306" customWidth="1"/>
    <col min="3073" max="3073" width="13.85546875" style="306" customWidth="1"/>
    <col min="3074" max="3074" width="0" style="306" hidden="1" customWidth="1"/>
    <col min="3075" max="3075" width="16" style="306" customWidth="1"/>
    <col min="3076" max="3080" width="0" style="306" hidden="1" customWidth="1"/>
    <col min="3081" max="3082" width="3.85546875" style="306"/>
    <col min="3083" max="3083" width="20.140625" style="306" customWidth="1"/>
    <col min="3084" max="3323" width="3.85546875" style="306"/>
    <col min="3324" max="3324" width="4" style="306" customWidth="1"/>
    <col min="3325" max="3325" width="24.28515625" style="306" customWidth="1"/>
    <col min="3326" max="3326" width="16.140625" style="306" customWidth="1"/>
    <col min="3327" max="3327" width="15.7109375" style="306" customWidth="1"/>
    <col min="3328" max="3328" width="14.140625" style="306" customWidth="1"/>
    <col min="3329" max="3329" width="13.85546875" style="306" customWidth="1"/>
    <col min="3330" max="3330" width="0" style="306" hidden="1" customWidth="1"/>
    <col min="3331" max="3331" width="16" style="306" customWidth="1"/>
    <col min="3332" max="3336" width="0" style="306" hidden="1" customWidth="1"/>
    <col min="3337" max="3338" width="3.85546875" style="306"/>
    <col min="3339" max="3339" width="20.140625" style="306" customWidth="1"/>
    <col min="3340" max="3579" width="3.85546875" style="306"/>
    <col min="3580" max="3580" width="4" style="306" customWidth="1"/>
    <col min="3581" max="3581" width="24.28515625" style="306" customWidth="1"/>
    <col min="3582" max="3582" width="16.140625" style="306" customWidth="1"/>
    <col min="3583" max="3583" width="15.7109375" style="306" customWidth="1"/>
    <col min="3584" max="3584" width="14.140625" style="306" customWidth="1"/>
    <col min="3585" max="3585" width="13.85546875" style="306" customWidth="1"/>
    <col min="3586" max="3586" width="0" style="306" hidden="1" customWidth="1"/>
    <col min="3587" max="3587" width="16" style="306" customWidth="1"/>
    <col min="3588" max="3592" width="0" style="306" hidden="1" customWidth="1"/>
    <col min="3593" max="3594" width="3.85546875" style="306"/>
    <col min="3595" max="3595" width="20.140625" style="306" customWidth="1"/>
    <col min="3596" max="3835" width="3.85546875" style="306"/>
    <col min="3836" max="3836" width="4" style="306" customWidth="1"/>
    <col min="3837" max="3837" width="24.28515625" style="306" customWidth="1"/>
    <col min="3838" max="3838" width="16.140625" style="306" customWidth="1"/>
    <col min="3839" max="3839" width="15.7109375" style="306" customWidth="1"/>
    <col min="3840" max="3840" width="14.140625" style="306" customWidth="1"/>
    <col min="3841" max="3841" width="13.85546875" style="306" customWidth="1"/>
    <col min="3842" max="3842" width="0" style="306" hidden="1" customWidth="1"/>
    <col min="3843" max="3843" width="16" style="306" customWidth="1"/>
    <col min="3844" max="3848" width="0" style="306" hidden="1" customWidth="1"/>
    <col min="3849" max="3850" width="3.85546875" style="306"/>
    <col min="3851" max="3851" width="20.140625" style="306" customWidth="1"/>
    <col min="3852" max="4091" width="3.85546875" style="306"/>
    <col min="4092" max="4092" width="4" style="306" customWidth="1"/>
    <col min="4093" max="4093" width="24.28515625" style="306" customWidth="1"/>
    <col min="4094" max="4094" width="16.140625" style="306" customWidth="1"/>
    <col min="4095" max="4095" width="15.7109375" style="306" customWidth="1"/>
    <col min="4096" max="4096" width="14.140625" style="306" customWidth="1"/>
    <col min="4097" max="4097" width="13.85546875" style="306" customWidth="1"/>
    <col min="4098" max="4098" width="0" style="306" hidden="1" customWidth="1"/>
    <col min="4099" max="4099" width="16" style="306" customWidth="1"/>
    <col min="4100" max="4104" width="0" style="306" hidden="1" customWidth="1"/>
    <col min="4105" max="4106" width="3.85546875" style="306"/>
    <col min="4107" max="4107" width="20.140625" style="306" customWidth="1"/>
    <col min="4108" max="4347" width="3.85546875" style="306"/>
    <col min="4348" max="4348" width="4" style="306" customWidth="1"/>
    <col min="4349" max="4349" width="24.28515625" style="306" customWidth="1"/>
    <col min="4350" max="4350" width="16.140625" style="306" customWidth="1"/>
    <col min="4351" max="4351" width="15.7109375" style="306" customWidth="1"/>
    <col min="4352" max="4352" width="14.140625" style="306" customWidth="1"/>
    <col min="4353" max="4353" width="13.85546875" style="306" customWidth="1"/>
    <col min="4354" max="4354" width="0" style="306" hidden="1" customWidth="1"/>
    <col min="4355" max="4355" width="16" style="306" customWidth="1"/>
    <col min="4356" max="4360" width="0" style="306" hidden="1" customWidth="1"/>
    <col min="4361" max="4362" width="3.85546875" style="306"/>
    <col min="4363" max="4363" width="20.140625" style="306" customWidth="1"/>
    <col min="4364" max="4603" width="3.85546875" style="306"/>
    <col min="4604" max="4604" width="4" style="306" customWidth="1"/>
    <col min="4605" max="4605" width="24.28515625" style="306" customWidth="1"/>
    <col min="4606" max="4606" width="16.140625" style="306" customWidth="1"/>
    <col min="4607" max="4607" width="15.7109375" style="306" customWidth="1"/>
    <col min="4608" max="4608" width="14.140625" style="306" customWidth="1"/>
    <col min="4609" max="4609" width="13.85546875" style="306" customWidth="1"/>
    <col min="4610" max="4610" width="0" style="306" hidden="1" customWidth="1"/>
    <col min="4611" max="4611" width="16" style="306" customWidth="1"/>
    <col min="4612" max="4616" width="0" style="306" hidden="1" customWidth="1"/>
    <col min="4617" max="4618" width="3.85546875" style="306"/>
    <col min="4619" max="4619" width="20.140625" style="306" customWidth="1"/>
    <col min="4620" max="4859" width="3.85546875" style="306"/>
    <col min="4860" max="4860" width="4" style="306" customWidth="1"/>
    <col min="4861" max="4861" width="24.28515625" style="306" customWidth="1"/>
    <col min="4862" max="4862" width="16.140625" style="306" customWidth="1"/>
    <col min="4863" max="4863" width="15.7109375" style="306" customWidth="1"/>
    <col min="4864" max="4864" width="14.140625" style="306" customWidth="1"/>
    <col min="4865" max="4865" width="13.85546875" style="306" customWidth="1"/>
    <col min="4866" max="4866" width="0" style="306" hidden="1" customWidth="1"/>
    <col min="4867" max="4867" width="16" style="306" customWidth="1"/>
    <col min="4868" max="4872" width="0" style="306" hidden="1" customWidth="1"/>
    <col min="4873" max="4874" width="3.85546875" style="306"/>
    <col min="4875" max="4875" width="20.140625" style="306" customWidth="1"/>
    <col min="4876" max="5115" width="3.85546875" style="306"/>
    <col min="5116" max="5116" width="4" style="306" customWidth="1"/>
    <col min="5117" max="5117" width="24.28515625" style="306" customWidth="1"/>
    <col min="5118" max="5118" width="16.140625" style="306" customWidth="1"/>
    <col min="5119" max="5119" width="15.7109375" style="306" customWidth="1"/>
    <col min="5120" max="5120" width="14.140625" style="306" customWidth="1"/>
    <col min="5121" max="5121" width="13.85546875" style="306" customWidth="1"/>
    <col min="5122" max="5122" width="0" style="306" hidden="1" customWidth="1"/>
    <col min="5123" max="5123" width="16" style="306" customWidth="1"/>
    <col min="5124" max="5128" width="0" style="306" hidden="1" customWidth="1"/>
    <col min="5129" max="5130" width="3.85546875" style="306"/>
    <col min="5131" max="5131" width="20.140625" style="306" customWidth="1"/>
    <col min="5132" max="5371" width="3.85546875" style="306"/>
    <col min="5372" max="5372" width="4" style="306" customWidth="1"/>
    <col min="5373" max="5373" width="24.28515625" style="306" customWidth="1"/>
    <col min="5374" max="5374" width="16.140625" style="306" customWidth="1"/>
    <col min="5375" max="5375" width="15.7109375" style="306" customWidth="1"/>
    <col min="5376" max="5376" width="14.140625" style="306" customWidth="1"/>
    <col min="5377" max="5377" width="13.85546875" style="306" customWidth="1"/>
    <col min="5378" max="5378" width="0" style="306" hidden="1" customWidth="1"/>
    <col min="5379" max="5379" width="16" style="306" customWidth="1"/>
    <col min="5380" max="5384" width="0" style="306" hidden="1" customWidth="1"/>
    <col min="5385" max="5386" width="3.85546875" style="306"/>
    <col min="5387" max="5387" width="20.140625" style="306" customWidth="1"/>
    <col min="5388" max="5627" width="3.85546875" style="306"/>
    <col min="5628" max="5628" width="4" style="306" customWidth="1"/>
    <col min="5629" max="5629" width="24.28515625" style="306" customWidth="1"/>
    <col min="5630" max="5630" width="16.140625" style="306" customWidth="1"/>
    <col min="5631" max="5631" width="15.7109375" style="306" customWidth="1"/>
    <col min="5632" max="5632" width="14.140625" style="306" customWidth="1"/>
    <col min="5633" max="5633" width="13.85546875" style="306" customWidth="1"/>
    <col min="5634" max="5634" width="0" style="306" hidden="1" customWidth="1"/>
    <col min="5635" max="5635" width="16" style="306" customWidth="1"/>
    <col min="5636" max="5640" width="0" style="306" hidden="1" customWidth="1"/>
    <col min="5641" max="5642" width="3.85546875" style="306"/>
    <col min="5643" max="5643" width="20.140625" style="306" customWidth="1"/>
    <col min="5644" max="5883" width="3.85546875" style="306"/>
    <col min="5884" max="5884" width="4" style="306" customWidth="1"/>
    <col min="5885" max="5885" width="24.28515625" style="306" customWidth="1"/>
    <col min="5886" max="5886" width="16.140625" style="306" customWidth="1"/>
    <col min="5887" max="5887" width="15.7109375" style="306" customWidth="1"/>
    <col min="5888" max="5888" width="14.140625" style="306" customWidth="1"/>
    <col min="5889" max="5889" width="13.85546875" style="306" customWidth="1"/>
    <col min="5890" max="5890" width="0" style="306" hidden="1" customWidth="1"/>
    <col min="5891" max="5891" width="16" style="306" customWidth="1"/>
    <col min="5892" max="5896" width="0" style="306" hidden="1" customWidth="1"/>
    <col min="5897" max="5898" width="3.85546875" style="306"/>
    <col min="5899" max="5899" width="20.140625" style="306" customWidth="1"/>
    <col min="5900" max="6139" width="3.85546875" style="306"/>
    <col min="6140" max="6140" width="4" style="306" customWidth="1"/>
    <col min="6141" max="6141" width="24.28515625" style="306" customWidth="1"/>
    <col min="6142" max="6142" width="16.140625" style="306" customWidth="1"/>
    <col min="6143" max="6143" width="15.7109375" style="306" customWidth="1"/>
    <col min="6144" max="6144" width="14.140625" style="306" customWidth="1"/>
    <col min="6145" max="6145" width="13.85546875" style="306" customWidth="1"/>
    <col min="6146" max="6146" width="0" style="306" hidden="1" customWidth="1"/>
    <col min="6147" max="6147" width="16" style="306" customWidth="1"/>
    <col min="6148" max="6152" width="0" style="306" hidden="1" customWidth="1"/>
    <col min="6153" max="6154" width="3.85546875" style="306"/>
    <col min="6155" max="6155" width="20.140625" style="306" customWidth="1"/>
    <col min="6156" max="6395" width="3.85546875" style="306"/>
    <col min="6396" max="6396" width="4" style="306" customWidth="1"/>
    <col min="6397" max="6397" width="24.28515625" style="306" customWidth="1"/>
    <col min="6398" max="6398" width="16.140625" style="306" customWidth="1"/>
    <col min="6399" max="6399" width="15.7109375" style="306" customWidth="1"/>
    <col min="6400" max="6400" width="14.140625" style="306" customWidth="1"/>
    <col min="6401" max="6401" width="13.85546875" style="306" customWidth="1"/>
    <col min="6402" max="6402" width="0" style="306" hidden="1" customWidth="1"/>
    <col min="6403" max="6403" width="16" style="306" customWidth="1"/>
    <col min="6404" max="6408" width="0" style="306" hidden="1" customWidth="1"/>
    <col min="6409" max="6410" width="3.85546875" style="306"/>
    <col min="6411" max="6411" width="20.140625" style="306" customWidth="1"/>
    <col min="6412" max="6651" width="3.85546875" style="306"/>
    <col min="6652" max="6652" width="4" style="306" customWidth="1"/>
    <col min="6653" max="6653" width="24.28515625" style="306" customWidth="1"/>
    <col min="6654" max="6654" width="16.140625" style="306" customWidth="1"/>
    <col min="6655" max="6655" width="15.7109375" style="306" customWidth="1"/>
    <col min="6656" max="6656" width="14.140625" style="306" customWidth="1"/>
    <col min="6657" max="6657" width="13.85546875" style="306" customWidth="1"/>
    <col min="6658" max="6658" width="0" style="306" hidden="1" customWidth="1"/>
    <col min="6659" max="6659" width="16" style="306" customWidth="1"/>
    <col min="6660" max="6664" width="0" style="306" hidden="1" customWidth="1"/>
    <col min="6665" max="6666" width="3.85546875" style="306"/>
    <col min="6667" max="6667" width="20.140625" style="306" customWidth="1"/>
    <col min="6668" max="6907" width="3.85546875" style="306"/>
    <col min="6908" max="6908" width="4" style="306" customWidth="1"/>
    <col min="6909" max="6909" width="24.28515625" style="306" customWidth="1"/>
    <col min="6910" max="6910" width="16.140625" style="306" customWidth="1"/>
    <col min="6911" max="6911" width="15.7109375" style="306" customWidth="1"/>
    <col min="6912" max="6912" width="14.140625" style="306" customWidth="1"/>
    <col min="6913" max="6913" width="13.85546875" style="306" customWidth="1"/>
    <col min="6914" max="6914" width="0" style="306" hidden="1" customWidth="1"/>
    <col min="6915" max="6915" width="16" style="306" customWidth="1"/>
    <col min="6916" max="6920" width="0" style="306" hidden="1" customWidth="1"/>
    <col min="6921" max="6922" width="3.85546875" style="306"/>
    <col min="6923" max="6923" width="20.140625" style="306" customWidth="1"/>
    <col min="6924" max="7163" width="3.85546875" style="306"/>
    <col min="7164" max="7164" width="4" style="306" customWidth="1"/>
    <col min="7165" max="7165" width="24.28515625" style="306" customWidth="1"/>
    <col min="7166" max="7166" width="16.140625" style="306" customWidth="1"/>
    <col min="7167" max="7167" width="15.7109375" style="306" customWidth="1"/>
    <col min="7168" max="7168" width="14.140625" style="306" customWidth="1"/>
    <col min="7169" max="7169" width="13.85546875" style="306" customWidth="1"/>
    <col min="7170" max="7170" width="0" style="306" hidden="1" customWidth="1"/>
    <col min="7171" max="7171" width="16" style="306" customWidth="1"/>
    <col min="7172" max="7176" width="0" style="306" hidden="1" customWidth="1"/>
    <col min="7177" max="7178" width="3.85546875" style="306"/>
    <col min="7179" max="7179" width="20.140625" style="306" customWidth="1"/>
    <col min="7180" max="7419" width="3.85546875" style="306"/>
    <col min="7420" max="7420" width="4" style="306" customWidth="1"/>
    <col min="7421" max="7421" width="24.28515625" style="306" customWidth="1"/>
    <col min="7422" max="7422" width="16.140625" style="306" customWidth="1"/>
    <col min="7423" max="7423" width="15.7109375" style="306" customWidth="1"/>
    <col min="7424" max="7424" width="14.140625" style="306" customWidth="1"/>
    <col min="7425" max="7425" width="13.85546875" style="306" customWidth="1"/>
    <col min="7426" max="7426" width="0" style="306" hidden="1" customWidth="1"/>
    <col min="7427" max="7427" width="16" style="306" customWidth="1"/>
    <col min="7428" max="7432" width="0" style="306" hidden="1" customWidth="1"/>
    <col min="7433" max="7434" width="3.85546875" style="306"/>
    <col min="7435" max="7435" width="20.140625" style="306" customWidth="1"/>
    <col min="7436" max="7675" width="3.85546875" style="306"/>
    <col min="7676" max="7676" width="4" style="306" customWidth="1"/>
    <col min="7677" max="7677" width="24.28515625" style="306" customWidth="1"/>
    <col min="7678" max="7678" width="16.140625" style="306" customWidth="1"/>
    <col min="7679" max="7679" width="15.7109375" style="306" customWidth="1"/>
    <col min="7680" max="7680" width="14.140625" style="306" customWidth="1"/>
    <col min="7681" max="7681" width="13.85546875" style="306" customWidth="1"/>
    <col min="7682" max="7682" width="0" style="306" hidden="1" customWidth="1"/>
    <col min="7683" max="7683" width="16" style="306" customWidth="1"/>
    <col min="7684" max="7688" width="0" style="306" hidden="1" customWidth="1"/>
    <col min="7689" max="7690" width="3.85546875" style="306"/>
    <col min="7691" max="7691" width="20.140625" style="306" customWidth="1"/>
    <col min="7692" max="7931" width="3.85546875" style="306"/>
    <col min="7932" max="7932" width="4" style="306" customWidth="1"/>
    <col min="7933" max="7933" width="24.28515625" style="306" customWidth="1"/>
    <col min="7934" max="7934" width="16.140625" style="306" customWidth="1"/>
    <col min="7935" max="7935" width="15.7109375" style="306" customWidth="1"/>
    <col min="7936" max="7936" width="14.140625" style="306" customWidth="1"/>
    <col min="7937" max="7937" width="13.85546875" style="306" customWidth="1"/>
    <col min="7938" max="7938" width="0" style="306" hidden="1" customWidth="1"/>
    <col min="7939" max="7939" width="16" style="306" customWidth="1"/>
    <col min="7940" max="7944" width="0" style="306" hidden="1" customWidth="1"/>
    <col min="7945" max="7946" width="3.85546875" style="306"/>
    <col min="7947" max="7947" width="20.140625" style="306" customWidth="1"/>
    <col min="7948" max="8187" width="3.85546875" style="306"/>
    <col min="8188" max="8188" width="4" style="306" customWidth="1"/>
    <col min="8189" max="8189" width="24.28515625" style="306" customWidth="1"/>
    <col min="8190" max="8190" width="16.140625" style="306" customWidth="1"/>
    <col min="8191" max="8191" width="15.7109375" style="306" customWidth="1"/>
    <col min="8192" max="8192" width="14.140625" style="306" customWidth="1"/>
    <col min="8193" max="8193" width="13.85546875" style="306" customWidth="1"/>
    <col min="8194" max="8194" width="0" style="306" hidden="1" customWidth="1"/>
    <col min="8195" max="8195" width="16" style="306" customWidth="1"/>
    <col min="8196" max="8200" width="0" style="306" hidden="1" customWidth="1"/>
    <col min="8201" max="8202" width="3.85546875" style="306"/>
    <col min="8203" max="8203" width="20.140625" style="306" customWidth="1"/>
    <col min="8204" max="8443" width="3.85546875" style="306"/>
    <col min="8444" max="8444" width="4" style="306" customWidth="1"/>
    <col min="8445" max="8445" width="24.28515625" style="306" customWidth="1"/>
    <col min="8446" max="8446" width="16.140625" style="306" customWidth="1"/>
    <col min="8447" max="8447" width="15.7109375" style="306" customWidth="1"/>
    <col min="8448" max="8448" width="14.140625" style="306" customWidth="1"/>
    <col min="8449" max="8449" width="13.85546875" style="306" customWidth="1"/>
    <col min="8450" max="8450" width="0" style="306" hidden="1" customWidth="1"/>
    <col min="8451" max="8451" width="16" style="306" customWidth="1"/>
    <col min="8452" max="8456" width="0" style="306" hidden="1" customWidth="1"/>
    <col min="8457" max="8458" width="3.85546875" style="306"/>
    <col min="8459" max="8459" width="20.140625" style="306" customWidth="1"/>
    <col min="8460" max="8699" width="3.85546875" style="306"/>
    <col min="8700" max="8700" width="4" style="306" customWidth="1"/>
    <col min="8701" max="8701" width="24.28515625" style="306" customWidth="1"/>
    <col min="8702" max="8702" width="16.140625" style="306" customWidth="1"/>
    <col min="8703" max="8703" width="15.7109375" style="306" customWidth="1"/>
    <col min="8704" max="8704" width="14.140625" style="306" customWidth="1"/>
    <col min="8705" max="8705" width="13.85546875" style="306" customWidth="1"/>
    <col min="8706" max="8706" width="0" style="306" hidden="1" customWidth="1"/>
    <col min="8707" max="8707" width="16" style="306" customWidth="1"/>
    <col min="8708" max="8712" width="0" style="306" hidden="1" customWidth="1"/>
    <col min="8713" max="8714" width="3.85546875" style="306"/>
    <col min="8715" max="8715" width="20.140625" style="306" customWidth="1"/>
    <col min="8716" max="8955" width="3.85546875" style="306"/>
    <col min="8956" max="8956" width="4" style="306" customWidth="1"/>
    <col min="8957" max="8957" width="24.28515625" style="306" customWidth="1"/>
    <col min="8958" max="8958" width="16.140625" style="306" customWidth="1"/>
    <col min="8959" max="8959" width="15.7109375" style="306" customWidth="1"/>
    <col min="8960" max="8960" width="14.140625" style="306" customWidth="1"/>
    <col min="8961" max="8961" width="13.85546875" style="306" customWidth="1"/>
    <col min="8962" max="8962" width="0" style="306" hidden="1" customWidth="1"/>
    <col min="8963" max="8963" width="16" style="306" customWidth="1"/>
    <col min="8964" max="8968" width="0" style="306" hidden="1" customWidth="1"/>
    <col min="8969" max="8970" width="3.85546875" style="306"/>
    <col min="8971" max="8971" width="20.140625" style="306" customWidth="1"/>
    <col min="8972" max="9211" width="3.85546875" style="306"/>
    <col min="9212" max="9212" width="4" style="306" customWidth="1"/>
    <col min="9213" max="9213" width="24.28515625" style="306" customWidth="1"/>
    <col min="9214" max="9214" width="16.140625" style="306" customWidth="1"/>
    <col min="9215" max="9215" width="15.7109375" style="306" customWidth="1"/>
    <col min="9216" max="9216" width="14.140625" style="306" customWidth="1"/>
    <col min="9217" max="9217" width="13.85546875" style="306" customWidth="1"/>
    <col min="9218" max="9218" width="0" style="306" hidden="1" customWidth="1"/>
    <col min="9219" max="9219" width="16" style="306" customWidth="1"/>
    <col min="9220" max="9224" width="0" style="306" hidden="1" customWidth="1"/>
    <col min="9225" max="9226" width="3.85546875" style="306"/>
    <col min="9227" max="9227" width="20.140625" style="306" customWidth="1"/>
    <col min="9228" max="9467" width="3.85546875" style="306"/>
    <col min="9468" max="9468" width="4" style="306" customWidth="1"/>
    <col min="9469" max="9469" width="24.28515625" style="306" customWidth="1"/>
    <col min="9470" max="9470" width="16.140625" style="306" customWidth="1"/>
    <col min="9471" max="9471" width="15.7109375" style="306" customWidth="1"/>
    <col min="9472" max="9472" width="14.140625" style="306" customWidth="1"/>
    <col min="9473" max="9473" width="13.85546875" style="306" customWidth="1"/>
    <col min="9474" max="9474" width="0" style="306" hidden="1" customWidth="1"/>
    <col min="9475" max="9475" width="16" style="306" customWidth="1"/>
    <col min="9476" max="9480" width="0" style="306" hidden="1" customWidth="1"/>
    <col min="9481" max="9482" width="3.85546875" style="306"/>
    <col min="9483" max="9483" width="20.140625" style="306" customWidth="1"/>
    <col min="9484" max="9723" width="3.85546875" style="306"/>
    <col min="9724" max="9724" width="4" style="306" customWidth="1"/>
    <col min="9725" max="9725" width="24.28515625" style="306" customWidth="1"/>
    <col min="9726" max="9726" width="16.140625" style="306" customWidth="1"/>
    <col min="9727" max="9727" width="15.7109375" style="306" customWidth="1"/>
    <col min="9728" max="9728" width="14.140625" style="306" customWidth="1"/>
    <col min="9729" max="9729" width="13.85546875" style="306" customWidth="1"/>
    <col min="9730" max="9730" width="0" style="306" hidden="1" customWidth="1"/>
    <col min="9731" max="9731" width="16" style="306" customWidth="1"/>
    <col min="9732" max="9736" width="0" style="306" hidden="1" customWidth="1"/>
    <col min="9737" max="9738" width="3.85546875" style="306"/>
    <col min="9739" max="9739" width="20.140625" style="306" customWidth="1"/>
    <col min="9740" max="9979" width="3.85546875" style="306"/>
    <col min="9980" max="9980" width="4" style="306" customWidth="1"/>
    <col min="9981" max="9981" width="24.28515625" style="306" customWidth="1"/>
    <col min="9982" max="9982" width="16.140625" style="306" customWidth="1"/>
    <col min="9983" max="9983" width="15.7109375" style="306" customWidth="1"/>
    <col min="9984" max="9984" width="14.140625" style="306" customWidth="1"/>
    <col min="9985" max="9985" width="13.85546875" style="306" customWidth="1"/>
    <col min="9986" max="9986" width="0" style="306" hidden="1" customWidth="1"/>
    <col min="9987" max="9987" width="16" style="306" customWidth="1"/>
    <col min="9988" max="9992" width="0" style="306" hidden="1" customWidth="1"/>
    <col min="9993" max="9994" width="3.85546875" style="306"/>
    <col min="9995" max="9995" width="20.140625" style="306" customWidth="1"/>
    <col min="9996" max="10235" width="3.85546875" style="306"/>
    <col min="10236" max="10236" width="4" style="306" customWidth="1"/>
    <col min="10237" max="10237" width="24.28515625" style="306" customWidth="1"/>
    <col min="10238" max="10238" width="16.140625" style="306" customWidth="1"/>
    <col min="10239" max="10239" width="15.7109375" style="306" customWidth="1"/>
    <col min="10240" max="10240" width="14.140625" style="306" customWidth="1"/>
    <col min="10241" max="10241" width="13.85546875" style="306" customWidth="1"/>
    <col min="10242" max="10242" width="0" style="306" hidden="1" customWidth="1"/>
    <col min="10243" max="10243" width="16" style="306" customWidth="1"/>
    <col min="10244" max="10248" width="0" style="306" hidden="1" customWidth="1"/>
    <col min="10249" max="10250" width="3.85546875" style="306"/>
    <col min="10251" max="10251" width="20.140625" style="306" customWidth="1"/>
    <col min="10252" max="10491" width="3.85546875" style="306"/>
    <col min="10492" max="10492" width="4" style="306" customWidth="1"/>
    <col min="10493" max="10493" width="24.28515625" style="306" customWidth="1"/>
    <col min="10494" max="10494" width="16.140625" style="306" customWidth="1"/>
    <col min="10495" max="10495" width="15.7109375" style="306" customWidth="1"/>
    <col min="10496" max="10496" width="14.140625" style="306" customWidth="1"/>
    <col min="10497" max="10497" width="13.85546875" style="306" customWidth="1"/>
    <col min="10498" max="10498" width="0" style="306" hidden="1" customWidth="1"/>
    <col min="10499" max="10499" width="16" style="306" customWidth="1"/>
    <col min="10500" max="10504" width="0" style="306" hidden="1" customWidth="1"/>
    <col min="10505" max="10506" width="3.85546875" style="306"/>
    <col min="10507" max="10507" width="20.140625" style="306" customWidth="1"/>
    <col min="10508" max="10747" width="3.85546875" style="306"/>
    <col min="10748" max="10748" width="4" style="306" customWidth="1"/>
    <col min="10749" max="10749" width="24.28515625" style="306" customWidth="1"/>
    <col min="10750" max="10750" width="16.140625" style="306" customWidth="1"/>
    <col min="10751" max="10751" width="15.7109375" style="306" customWidth="1"/>
    <col min="10752" max="10752" width="14.140625" style="306" customWidth="1"/>
    <col min="10753" max="10753" width="13.85546875" style="306" customWidth="1"/>
    <col min="10754" max="10754" width="0" style="306" hidden="1" customWidth="1"/>
    <col min="10755" max="10755" width="16" style="306" customWidth="1"/>
    <col min="10756" max="10760" width="0" style="306" hidden="1" customWidth="1"/>
    <col min="10761" max="10762" width="3.85546875" style="306"/>
    <col min="10763" max="10763" width="20.140625" style="306" customWidth="1"/>
    <col min="10764" max="11003" width="3.85546875" style="306"/>
    <col min="11004" max="11004" width="4" style="306" customWidth="1"/>
    <col min="11005" max="11005" width="24.28515625" style="306" customWidth="1"/>
    <col min="11006" max="11006" width="16.140625" style="306" customWidth="1"/>
    <col min="11007" max="11007" width="15.7109375" style="306" customWidth="1"/>
    <col min="11008" max="11008" width="14.140625" style="306" customWidth="1"/>
    <col min="11009" max="11009" width="13.85546875" style="306" customWidth="1"/>
    <col min="11010" max="11010" width="0" style="306" hidden="1" customWidth="1"/>
    <col min="11011" max="11011" width="16" style="306" customWidth="1"/>
    <col min="11012" max="11016" width="0" style="306" hidden="1" customWidth="1"/>
    <col min="11017" max="11018" width="3.85546875" style="306"/>
    <col min="11019" max="11019" width="20.140625" style="306" customWidth="1"/>
    <col min="11020" max="11259" width="3.85546875" style="306"/>
    <col min="11260" max="11260" width="4" style="306" customWidth="1"/>
    <col min="11261" max="11261" width="24.28515625" style="306" customWidth="1"/>
    <col min="11262" max="11262" width="16.140625" style="306" customWidth="1"/>
    <col min="11263" max="11263" width="15.7109375" style="306" customWidth="1"/>
    <col min="11264" max="11264" width="14.140625" style="306" customWidth="1"/>
    <col min="11265" max="11265" width="13.85546875" style="306" customWidth="1"/>
    <col min="11266" max="11266" width="0" style="306" hidden="1" customWidth="1"/>
    <col min="11267" max="11267" width="16" style="306" customWidth="1"/>
    <col min="11268" max="11272" width="0" style="306" hidden="1" customWidth="1"/>
    <col min="11273" max="11274" width="3.85546875" style="306"/>
    <col min="11275" max="11275" width="20.140625" style="306" customWidth="1"/>
    <col min="11276" max="11515" width="3.85546875" style="306"/>
    <col min="11516" max="11516" width="4" style="306" customWidth="1"/>
    <col min="11517" max="11517" width="24.28515625" style="306" customWidth="1"/>
    <col min="11518" max="11518" width="16.140625" style="306" customWidth="1"/>
    <col min="11519" max="11519" width="15.7109375" style="306" customWidth="1"/>
    <col min="11520" max="11520" width="14.140625" style="306" customWidth="1"/>
    <col min="11521" max="11521" width="13.85546875" style="306" customWidth="1"/>
    <col min="11522" max="11522" width="0" style="306" hidden="1" customWidth="1"/>
    <col min="11523" max="11523" width="16" style="306" customWidth="1"/>
    <col min="11524" max="11528" width="0" style="306" hidden="1" customWidth="1"/>
    <col min="11529" max="11530" width="3.85546875" style="306"/>
    <col min="11531" max="11531" width="20.140625" style="306" customWidth="1"/>
    <col min="11532" max="11771" width="3.85546875" style="306"/>
    <col min="11772" max="11772" width="4" style="306" customWidth="1"/>
    <col min="11773" max="11773" width="24.28515625" style="306" customWidth="1"/>
    <col min="11774" max="11774" width="16.140625" style="306" customWidth="1"/>
    <col min="11775" max="11775" width="15.7109375" style="306" customWidth="1"/>
    <col min="11776" max="11776" width="14.140625" style="306" customWidth="1"/>
    <col min="11777" max="11777" width="13.85546875" style="306" customWidth="1"/>
    <col min="11778" max="11778" width="0" style="306" hidden="1" customWidth="1"/>
    <col min="11779" max="11779" width="16" style="306" customWidth="1"/>
    <col min="11780" max="11784" width="0" style="306" hidden="1" customWidth="1"/>
    <col min="11785" max="11786" width="3.85546875" style="306"/>
    <col min="11787" max="11787" width="20.140625" style="306" customWidth="1"/>
    <col min="11788" max="12027" width="3.85546875" style="306"/>
    <col min="12028" max="12028" width="4" style="306" customWidth="1"/>
    <col min="12029" max="12029" width="24.28515625" style="306" customWidth="1"/>
    <col min="12030" max="12030" width="16.140625" style="306" customWidth="1"/>
    <col min="12031" max="12031" width="15.7109375" style="306" customWidth="1"/>
    <col min="12032" max="12032" width="14.140625" style="306" customWidth="1"/>
    <col min="12033" max="12033" width="13.85546875" style="306" customWidth="1"/>
    <col min="12034" max="12034" width="0" style="306" hidden="1" customWidth="1"/>
    <col min="12035" max="12035" width="16" style="306" customWidth="1"/>
    <col min="12036" max="12040" width="0" style="306" hidden="1" customWidth="1"/>
    <col min="12041" max="12042" width="3.85546875" style="306"/>
    <col min="12043" max="12043" width="20.140625" style="306" customWidth="1"/>
    <col min="12044" max="12283" width="3.85546875" style="306"/>
    <col min="12284" max="12284" width="4" style="306" customWidth="1"/>
    <col min="12285" max="12285" width="24.28515625" style="306" customWidth="1"/>
    <col min="12286" max="12286" width="16.140625" style="306" customWidth="1"/>
    <col min="12287" max="12287" width="15.7109375" style="306" customWidth="1"/>
    <col min="12288" max="12288" width="14.140625" style="306" customWidth="1"/>
    <col min="12289" max="12289" width="13.85546875" style="306" customWidth="1"/>
    <col min="12290" max="12290" width="0" style="306" hidden="1" customWidth="1"/>
    <col min="12291" max="12291" width="16" style="306" customWidth="1"/>
    <col min="12292" max="12296" width="0" style="306" hidden="1" customWidth="1"/>
    <col min="12297" max="12298" width="3.85546875" style="306"/>
    <col min="12299" max="12299" width="20.140625" style="306" customWidth="1"/>
    <col min="12300" max="12539" width="3.85546875" style="306"/>
    <col min="12540" max="12540" width="4" style="306" customWidth="1"/>
    <col min="12541" max="12541" width="24.28515625" style="306" customWidth="1"/>
    <col min="12542" max="12542" width="16.140625" style="306" customWidth="1"/>
    <col min="12543" max="12543" width="15.7109375" style="306" customWidth="1"/>
    <col min="12544" max="12544" width="14.140625" style="306" customWidth="1"/>
    <col min="12545" max="12545" width="13.85546875" style="306" customWidth="1"/>
    <col min="12546" max="12546" width="0" style="306" hidden="1" customWidth="1"/>
    <col min="12547" max="12547" width="16" style="306" customWidth="1"/>
    <col min="12548" max="12552" width="0" style="306" hidden="1" customWidth="1"/>
    <col min="12553" max="12554" width="3.85546875" style="306"/>
    <col min="12555" max="12555" width="20.140625" style="306" customWidth="1"/>
    <col min="12556" max="12795" width="3.85546875" style="306"/>
    <col min="12796" max="12796" width="4" style="306" customWidth="1"/>
    <col min="12797" max="12797" width="24.28515625" style="306" customWidth="1"/>
    <col min="12798" max="12798" width="16.140625" style="306" customWidth="1"/>
    <col min="12799" max="12799" width="15.7109375" style="306" customWidth="1"/>
    <col min="12800" max="12800" width="14.140625" style="306" customWidth="1"/>
    <col min="12801" max="12801" width="13.85546875" style="306" customWidth="1"/>
    <col min="12802" max="12802" width="0" style="306" hidden="1" customWidth="1"/>
    <col min="12803" max="12803" width="16" style="306" customWidth="1"/>
    <col min="12804" max="12808" width="0" style="306" hidden="1" customWidth="1"/>
    <col min="12809" max="12810" width="3.85546875" style="306"/>
    <col min="12811" max="12811" width="20.140625" style="306" customWidth="1"/>
    <col min="12812" max="13051" width="3.85546875" style="306"/>
    <col min="13052" max="13052" width="4" style="306" customWidth="1"/>
    <col min="13053" max="13053" width="24.28515625" style="306" customWidth="1"/>
    <col min="13054" max="13054" width="16.140625" style="306" customWidth="1"/>
    <col min="13055" max="13055" width="15.7109375" style="306" customWidth="1"/>
    <col min="13056" max="13056" width="14.140625" style="306" customWidth="1"/>
    <col min="13057" max="13057" width="13.85546875" style="306" customWidth="1"/>
    <col min="13058" max="13058" width="0" style="306" hidden="1" customWidth="1"/>
    <col min="13059" max="13059" width="16" style="306" customWidth="1"/>
    <col min="13060" max="13064" width="0" style="306" hidden="1" customWidth="1"/>
    <col min="13065" max="13066" width="3.85546875" style="306"/>
    <col min="13067" max="13067" width="20.140625" style="306" customWidth="1"/>
    <col min="13068" max="13307" width="3.85546875" style="306"/>
    <col min="13308" max="13308" width="4" style="306" customWidth="1"/>
    <col min="13309" max="13309" width="24.28515625" style="306" customWidth="1"/>
    <col min="13310" max="13310" width="16.140625" style="306" customWidth="1"/>
    <col min="13311" max="13311" width="15.7109375" style="306" customWidth="1"/>
    <col min="13312" max="13312" width="14.140625" style="306" customWidth="1"/>
    <col min="13313" max="13313" width="13.85546875" style="306" customWidth="1"/>
    <col min="13314" max="13314" width="0" style="306" hidden="1" customWidth="1"/>
    <col min="13315" max="13315" width="16" style="306" customWidth="1"/>
    <col min="13316" max="13320" width="0" style="306" hidden="1" customWidth="1"/>
    <col min="13321" max="13322" width="3.85546875" style="306"/>
    <col min="13323" max="13323" width="20.140625" style="306" customWidth="1"/>
    <col min="13324" max="13563" width="3.85546875" style="306"/>
    <col min="13564" max="13564" width="4" style="306" customWidth="1"/>
    <col min="13565" max="13565" width="24.28515625" style="306" customWidth="1"/>
    <col min="13566" max="13566" width="16.140625" style="306" customWidth="1"/>
    <col min="13567" max="13567" width="15.7109375" style="306" customWidth="1"/>
    <col min="13568" max="13568" width="14.140625" style="306" customWidth="1"/>
    <col min="13569" max="13569" width="13.85546875" style="306" customWidth="1"/>
    <col min="13570" max="13570" width="0" style="306" hidden="1" customWidth="1"/>
    <col min="13571" max="13571" width="16" style="306" customWidth="1"/>
    <col min="13572" max="13576" width="0" style="306" hidden="1" customWidth="1"/>
    <col min="13577" max="13578" width="3.85546875" style="306"/>
    <col min="13579" max="13579" width="20.140625" style="306" customWidth="1"/>
    <col min="13580" max="13819" width="3.85546875" style="306"/>
    <col min="13820" max="13820" width="4" style="306" customWidth="1"/>
    <col min="13821" max="13821" width="24.28515625" style="306" customWidth="1"/>
    <col min="13822" max="13822" width="16.140625" style="306" customWidth="1"/>
    <col min="13823" max="13823" width="15.7109375" style="306" customWidth="1"/>
    <col min="13824" max="13824" width="14.140625" style="306" customWidth="1"/>
    <col min="13825" max="13825" width="13.85546875" style="306" customWidth="1"/>
    <col min="13826" max="13826" width="0" style="306" hidden="1" customWidth="1"/>
    <col min="13827" max="13827" width="16" style="306" customWidth="1"/>
    <col min="13828" max="13832" width="0" style="306" hidden="1" customWidth="1"/>
    <col min="13833" max="13834" width="3.85546875" style="306"/>
    <col min="13835" max="13835" width="20.140625" style="306" customWidth="1"/>
    <col min="13836" max="14075" width="3.85546875" style="306"/>
    <col min="14076" max="14076" width="4" style="306" customWidth="1"/>
    <col min="14077" max="14077" width="24.28515625" style="306" customWidth="1"/>
    <col min="14078" max="14078" width="16.140625" style="306" customWidth="1"/>
    <col min="14079" max="14079" width="15.7109375" style="306" customWidth="1"/>
    <col min="14080" max="14080" width="14.140625" style="306" customWidth="1"/>
    <col min="14081" max="14081" width="13.85546875" style="306" customWidth="1"/>
    <col min="14082" max="14082" width="0" style="306" hidden="1" customWidth="1"/>
    <col min="14083" max="14083" width="16" style="306" customWidth="1"/>
    <col min="14084" max="14088" width="0" style="306" hidden="1" customWidth="1"/>
    <col min="14089" max="14090" width="3.85546875" style="306"/>
    <col min="14091" max="14091" width="20.140625" style="306" customWidth="1"/>
    <col min="14092" max="14331" width="3.85546875" style="306"/>
    <col min="14332" max="14332" width="4" style="306" customWidth="1"/>
    <col min="14333" max="14333" width="24.28515625" style="306" customWidth="1"/>
    <col min="14334" max="14334" width="16.140625" style="306" customWidth="1"/>
    <col min="14335" max="14335" width="15.7109375" style="306" customWidth="1"/>
    <col min="14336" max="14336" width="14.140625" style="306" customWidth="1"/>
    <col min="14337" max="14337" width="13.85546875" style="306" customWidth="1"/>
    <col min="14338" max="14338" width="0" style="306" hidden="1" customWidth="1"/>
    <col min="14339" max="14339" width="16" style="306" customWidth="1"/>
    <col min="14340" max="14344" width="0" style="306" hidden="1" customWidth="1"/>
    <col min="14345" max="14346" width="3.85546875" style="306"/>
    <col min="14347" max="14347" width="20.140625" style="306" customWidth="1"/>
    <col min="14348" max="14587" width="3.85546875" style="306"/>
    <col min="14588" max="14588" width="4" style="306" customWidth="1"/>
    <col min="14589" max="14589" width="24.28515625" style="306" customWidth="1"/>
    <col min="14590" max="14590" width="16.140625" style="306" customWidth="1"/>
    <col min="14591" max="14591" width="15.7109375" style="306" customWidth="1"/>
    <col min="14592" max="14592" width="14.140625" style="306" customWidth="1"/>
    <col min="14593" max="14593" width="13.85546875" style="306" customWidth="1"/>
    <col min="14594" max="14594" width="0" style="306" hidden="1" customWidth="1"/>
    <col min="14595" max="14595" width="16" style="306" customWidth="1"/>
    <col min="14596" max="14600" width="0" style="306" hidden="1" customWidth="1"/>
    <col min="14601" max="14602" width="3.85546875" style="306"/>
    <col min="14603" max="14603" width="20.140625" style="306" customWidth="1"/>
    <col min="14604" max="14843" width="3.85546875" style="306"/>
    <col min="14844" max="14844" width="4" style="306" customWidth="1"/>
    <col min="14845" max="14845" width="24.28515625" style="306" customWidth="1"/>
    <col min="14846" max="14846" width="16.140625" style="306" customWidth="1"/>
    <col min="14847" max="14847" width="15.7109375" style="306" customWidth="1"/>
    <col min="14848" max="14848" width="14.140625" style="306" customWidth="1"/>
    <col min="14849" max="14849" width="13.85546875" style="306" customWidth="1"/>
    <col min="14850" max="14850" width="0" style="306" hidden="1" customWidth="1"/>
    <col min="14851" max="14851" width="16" style="306" customWidth="1"/>
    <col min="14852" max="14856" width="0" style="306" hidden="1" customWidth="1"/>
    <col min="14857" max="14858" width="3.85546875" style="306"/>
    <col min="14859" max="14859" width="20.140625" style="306" customWidth="1"/>
    <col min="14860" max="15099" width="3.85546875" style="306"/>
    <col min="15100" max="15100" width="4" style="306" customWidth="1"/>
    <col min="15101" max="15101" width="24.28515625" style="306" customWidth="1"/>
    <col min="15102" max="15102" width="16.140625" style="306" customWidth="1"/>
    <col min="15103" max="15103" width="15.7109375" style="306" customWidth="1"/>
    <col min="15104" max="15104" width="14.140625" style="306" customWidth="1"/>
    <col min="15105" max="15105" width="13.85546875" style="306" customWidth="1"/>
    <col min="15106" max="15106" width="0" style="306" hidden="1" customWidth="1"/>
    <col min="15107" max="15107" width="16" style="306" customWidth="1"/>
    <col min="15108" max="15112" width="0" style="306" hidden="1" customWidth="1"/>
    <col min="15113" max="15114" width="3.85546875" style="306"/>
    <col min="15115" max="15115" width="20.140625" style="306" customWidth="1"/>
    <col min="15116" max="15355" width="3.85546875" style="306"/>
    <col min="15356" max="15356" width="4" style="306" customWidth="1"/>
    <col min="15357" max="15357" width="24.28515625" style="306" customWidth="1"/>
    <col min="15358" max="15358" width="16.140625" style="306" customWidth="1"/>
    <col min="15359" max="15359" width="15.7109375" style="306" customWidth="1"/>
    <col min="15360" max="15360" width="14.140625" style="306" customWidth="1"/>
    <col min="15361" max="15361" width="13.85546875" style="306" customWidth="1"/>
    <col min="15362" max="15362" width="0" style="306" hidden="1" customWidth="1"/>
    <col min="15363" max="15363" width="16" style="306" customWidth="1"/>
    <col min="15364" max="15368" width="0" style="306" hidden="1" customWidth="1"/>
    <col min="15369" max="15370" width="3.85546875" style="306"/>
    <col min="15371" max="15371" width="20.140625" style="306" customWidth="1"/>
    <col min="15372" max="15611" width="3.85546875" style="306"/>
    <col min="15612" max="15612" width="4" style="306" customWidth="1"/>
    <col min="15613" max="15613" width="24.28515625" style="306" customWidth="1"/>
    <col min="15614" max="15614" width="16.140625" style="306" customWidth="1"/>
    <col min="15615" max="15615" width="15.7109375" style="306" customWidth="1"/>
    <col min="15616" max="15616" width="14.140625" style="306" customWidth="1"/>
    <col min="15617" max="15617" width="13.85546875" style="306" customWidth="1"/>
    <col min="15618" max="15618" width="0" style="306" hidden="1" customWidth="1"/>
    <col min="15619" max="15619" width="16" style="306" customWidth="1"/>
    <col min="15620" max="15624" width="0" style="306" hidden="1" customWidth="1"/>
    <col min="15625" max="15626" width="3.85546875" style="306"/>
    <col min="15627" max="15627" width="20.140625" style="306" customWidth="1"/>
    <col min="15628" max="15867" width="3.85546875" style="306"/>
    <col min="15868" max="15868" width="4" style="306" customWidth="1"/>
    <col min="15869" max="15869" width="24.28515625" style="306" customWidth="1"/>
    <col min="15870" max="15870" width="16.140625" style="306" customWidth="1"/>
    <col min="15871" max="15871" width="15.7109375" style="306" customWidth="1"/>
    <col min="15872" max="15872" width="14.140625" style="306" customWidth="1"/>
    <col min="15873" max="15873" width="13.85546875" style="306" customWidth="1"/>
    <col min="15874" max="15874" width="0" style="306" hidden="1" customWidth="1"/>
    <col min="15875" max="15875" width="16" style="306" customWidth="1"/>
    <col min="15876" max="15880" width="0" style="306" hidden="1" customWidth="1"/>
    <col min="15881" max="15882" width="3.85546875" style="306"/>
    <col min="15883" max="15883" width="20.140625" style="306" customWidth="1"/>
    <col min="15884" max="16123" width="3.85546875" style="306"/>
    <col min="16124" max="16124" width="4" style="306" customWidth="1"/>
    <col min="16125" max="16125" width="24.28515625" style="306" customWidth="1"/>
    <col min="16126" max="16126" width="16.140625" style="306" customWidth="1"/>
    <col min="16127" max="16127" width="15.7109375" style="306" customWidth="1"/>
    <col min="16128" max="16128" width="14.140625" style="306" customWidth="1"/>
    <col min="16129" max="16129" width="13.85546875" style="306" customWidth="1"/>
    <col min="16130" max="16130" width="0" style="306" hidden="1" customWidth="1"/>
    <col min="16131" max="16131" width="16" style="306" customWidth="1"/>
    <col min="16132" max="16136" width="0" style="306" hidden="1" customWidth="1"/>
    <col min="16137" max="16138" width="3.85546875" style="306"/>
    <col min="16139" max="16139" width="20.140625" style="306" customWidth="1"/>
    <col min="16140" max="16384" width="3.85546875" style="306"/>
  </cols>
  <sheetData>
    <row r="1" spans="1:8" s="4" customFormat="1" ht="15">
      <c r="A1" s="778" t="s">
        <v>91</v>
      </c>
      <c r="B1" s="778"/>
      <c r="C1" s="778"/>
      <c r="D1" s="778"/>
      <c r="H1" s="316" t="s">
        <v>408</v>
      </c>
    </row>
    <row r="2" spans="1:8" s="6" customFormat="1" ht="15" thickBot="1">
      <c r="A2" s="779" t="s">
        <v>92</v>
      </c>
      <c r="B2" s="779"/>
      <c r="C2" s="779"/>
      <c r="D2" s="779"/>
      <c r="E2" s="319"/>
      <c r="F2" s="320"/>
      <c r="G2" s="688"/>
      <c r="H2" s="688"/>
    </row>
    <row r="3" spans="1:8" ht="15" thickTop="1">
      <c r="A3" s="420"/>
      <c r="B3" s="420"/>
      <c r="C3" s="420"/>
      <c r="D3" s="420"/>
      <c r="E3" s="420"/>
      <c r="F3" s="420"/>
      <c r="G3" s="420"/>
      <c r="H3" s="420"/>
    </row>
    <row r="4" spans="1:8">
      <c r="A4" s="458" t="s">
        <v>505</v>
      </c>
      <c r="B4" s="791" t="s">
        <v>693</v>
      </c>
      <c r="C4" s="791"/>
      <c r="D4" s="791"/>
      <c r="E4" s="791"/>
      <c r="F4" s="791"/>
      <c r="G4" s="791"/>
      <c r="H4" s="791"/>
    </row>
    <row r="5" spans="1:8" ht="12.75" customHeight="1" thickBot="1">
      <c r="F5" s="792" t="s">
        <v>530</v>
      </c>
      <c r="G5" s="792"/>
      <c r="H5" s="792"/>
    </row>
    <row r="6" spans="1:8" ht="18" customHeight="1" thickTop="1">
      <c r="B6" s="793" t="s">
        <v>694</v>
      </c>
      <c r="C6" s="689" t="s">
        <v>507</v>
      </c>
      <c r="D6" s="689" t="s">
        <v>508</v>
      </c>
      <c r="E6" s="689" t="s">
        <v>695</v>
      </c>
      <c r="F6" s="689" t="s">
        <v>696</v>
      </c>
      <c r="G6" s="689" t="s">
        <v>697</v>
      </c>
      <c r="H6" s="793" t="s">
        <v>489</v>
      </c>
    </row>
    <row r="7" spans="1:8" ht="27.75" customHeight="1">
      <c r="B7" s="794"/>
      <c r="C7" s="690" t="s">
        <v>510</v>
      </c>
      <c r="D7" s="690" t="s">
        <v>511</v>
      </c>
      <c r="E7" s="690" t="s">
        <v>698</v>
      </c>
      <c r="F7" s="690" t="s">
        <v>699</v>
      </c>
      <c r="G7" s="426" t="s">
        <v>700</v>
      </c>
      <c r="H7" s="794"/>
    </row>
    <row r="8" spans="1:8" ht="18" customHeight="1">
      <c r="B8" s="427" t="s">
        <v>701</v>
      </c>
      <c r="C8" s="691"/>
      <c r="D8" s="691"/>
      <c r="E8" s="691"/>
      <c r="F8" s="691"/>
      <c r="G8" s="691"/>
      <c r="H8" s="692"/>
    </row>
    <row r="9" spans="1:8" ht="22.5" customHeight="1">
      <c r="B9" s="429" t="s">
        <v>702</v>
      </c>
      <c r="C9" s="693">
        <v>1226391944602</v>
      </c>
      <c r="D9" s="693">
        <v>1062139610612</v>
      </c>
      <c r="E9" s="693">
        <v>165026872466</v>
      </c>
      <c r="F9" s="693">
        <v>37372338011</v>
      </c>
      <c r="G9" s="693"/>
      <c r="H9" s="693">
        <v>2490930765691</v>
      </c>
    </row>
    <row r="10" spans="1:8" ht="18" customHeight="1">
      <c r="B10" s="432" t="s">
        <v>703</v>
      </c>
      <c r="C10" s="694">
        <v>153259498298</v>
      </c>
      <c r="D10" s="694">
        <v>486099777513</v>
      </c>
      <c r="E10" s="694">
        <v>0</v>
      </c>
      <c r="F10" s="694">
        <v>1034808182</v>
      </c>
      <c r="G10" s="694">
        <v>0</v>
      </c>
      <c r="H10" s="694">
        <v>640394083993</v>
      </c>
    </row>
    <row r="11" spans="1:8" ht="18" customHeight="1">
      <c r="B11" s="439" t="s">
        <v>704</v>
      </c>
      <c r="C11" s="694"/>
      <c r="D11" s="694">
        <v>485501994046</v>
      </c>
      <c r="E11" s="694"/>
      <c r="F11" s="694">
        <v>1034808182</v>
      </c>
      <c r="G11" s="694"/>
      <c r="H11" s="694">
        <v>486536802228</v>
      </c>
    </row>
    <row r="12" spans="1:8" ht="30">
      <c r="B12" s="439" t="s">
        <v>705</v>
      </c>
      <c r="C12" s="694">
        <v>153259498298</v>
      </c>
      <c r="D12" s="694">
        <v>597783467</v>
      </c>
      <c r="E12" s="694"/>
      <c r="F12" s="694"/>
      <c r="G12" s="694"/>
      <c r="H12" s="694">
        <v>153857281765</v>
      </c>
    </row>
    <row r="13" spans="1:8" ht="45" hidden="1" customHeight="1">
      <c r="B13" s="434" t="s">
        <v>706</v>
      </c>
      <c r="C13" s="694"/>
      <c r="D13" s="694"/>
      <c r="E13" s="694"/>
      <c r="F13" s="694"/>
      <c r="G13" s="694"/>
      <c r="H13" s="694">
        <v>0</v>
      </c>
    </row>
    <row r="14" spans="1:8" ht="15">
      <c r="B14" s="695" t="s">
        <v>707</v>
      </c>
      <c r="C14" s="694"/>
      <c r="D14" s="694"/>
      <c r="E14" s="694"/>
      <c r="F14" s="694"/>
      <c r="G14" s="694"/>
      <c r="H14" s="694">
        <v>0</v>
      </c>
    </row>
    <row r="15" spans="1:8" ht="15">
      <c r="B15" s="432" t="s">
        <v>708</v>
      </c>
      <c r="C15" s="694">
        <v>-635118594</v>
      </c>
      <c r="D15" s="694">
        <v>-1003720800</v>
      </c>
      <c r="E15" s="694">
        <v>-14203447041</v>
      </c>
      <c r="F15" s="694"/>
      <c r="G15" s="694">
        <v>0</v>
      </c>
      <c r="H15" s="694">
        <v>-15842286435</v>
      </c>
    </row>
    <row r="16" spans="1:8" ht="15">
      <c r="B16" s="439" t="s">
        <v>709</v>
      </c>
      <c r="C16" s="694"/>
      <c r="D16" s="696"/>
      <c r="E16" s="697"/>
      <c r="F16" s="694"/>
      <c r="G16" s="694"/>
      <c r="H16" s="694">
        <v>0</v>
      </c>
    </row>
    <row r="17" spans="2:13" ht="15">
      <c r="B17" s="439" t="s">
        <v>710</v>
      </c>
      <c r="C17" s="694"/>
      <c r="D17" s="694">
        <v>-1003720800</v>
      </c>
      <c r="E17" s="694">
        <v>-14203447041</v>
      </c>
      <c r="F17" s="694"/>
      <c r="G17" s="694"/>
      <c r="H17" s="694">
        <v>-15207167841</v>
      </c>
      <c r="I17" s="442">
        <v>-15207167841</v>
      </c>
      <c r="J17" s="442">
        <v>-30045733476</v>
      </c>
      <c r="K17" s="442">
        <v>-31049454276</v>
      </c>
      <c r="L17" s="442">
        <v>-61095187752</v>
      </c>
      <c r="M17" s="442">
        <v>-92144642028</v>
      </c>
    </row>
    <row r="18" spans="2:13" ht="15" customHeight="1">
      <c r="B18" s="439" t="s">
        <v>711</v>
      </c>
      <c r="C18" s="694">
        <v>-635118594</v>
      </c>
      <c r="D18" s="698"/>
      <c r="E18" s="698"/>
      <c r="F18" s="698"/>
      <c r="G18" s="698"/>
      <c r="H18" s="694">
        <v>-635118594</v>
      </c>
    </row>
    <row r="19" spans="2:13" ht="15">
      <c r="B19" s="432" t="s">
        <v>712</v>
      </c>
      <c r="C19" s="698">
        <v>1379016324306</v>
      </c>
      <c r="D19" s="698">
        <v>1547235667325</v>
      </c>
      <c r="E19" s="698">
        <v>150823425425</v>
      </c>
      <c r="F19" s="698">
        <v>38407146193</v>
      </c>
      <c r="G19" s="698">
        <v>0</v>
      </c>
      <c r="H19" s="694">
        <v>3115482563249</v>
      </c>
    </row>
    <row r="20" spans="2:13" ht="18" customHeight="1">
      <c r="B20" s="786" t="s">
        <v>713</v>
      </c>
      <c r="C20" s="786"/>
      <c r="D20" s="691"/>
      <c r="E20" s="691"/>
      <c r="F20" s="691"/>
      <c r="G20" s="691"/>
      <c r="H20" s="691"/>
    </row>
    <row r="21" spans="2:13" ht="21" customHeight="1">
      <c r="B21" s="699" t="s">
        <v>702</v>
      </c>
      <c r="C21" s="698">
        <v>256064300711</v>
      </c>
      <c r="D21" s="698">
        <v>600675793177</v>
      </c>
      <c r="E21" s="698">
        <v>164878664252</v>
      </c>
      <c r="F21" s="698">
        <v>33803510240</v>
      </c>
      <c r="G21" s="698"/>
      <c r="H21" s="698">
        <v>1055422268380</v>
      </c>
    </row>
    <row r="22" spans="2:13" ht="18" customHeight="1">
      <c r="B22" s="447" t="s">
        <v>703</v>
      </c>
      <c r="C22" s="698">
        <v>92240808673</v>
      </c>
      <c r="D22" s="698">
        <v>112526414727</v>
      </c>
      <c r="E22" s="698">
        <v>148208213</v>
      </c>
      <c r="F22" s="698">
        <v>1002916146</v>
      </c>
      <c r="G22" s="698">
        <v>0</v>
      </c>
      <c r="H22" s="698">
        <v>205918347759</v>
      </c>
    </row>
    <row r="23" spans="2:13" ht="15">
      <c r="B23" s="449" t="s">
        <v>714</v>
      </c>
      <c r="C23" s="700">
        <v>92044808673</v>
      </c>
      <c r="D23" s="700">
        <v>112526414727</v>
      </c>
      <c r="E23" s="700">
        <v>148208213</v>
      </c>
      <c r="F23" s="700">
        <v>1002916146</v>
      </c>
      <c r="G23" s="698"/>
      <c r="H23" s="698">
        <v>205722347759</v>
      </c>
    </row>
    <row r="24" spans="2:13" ht="32.25" customHeight="1">
      <c r="B24" s="434" t="s">
        <v>715</v>
      </c>
      <c r="C24" s="698"/>
      <c r="D24" s="698"/>
      <c r="E24" s="698"/>
      <c r="F24" s="698"/>
      <c r="G24" s="698"/>
      <c r="H24" s="698">
        <v>0</v>
      </c>
    </row>
    <row r="25" spans="2:13" ht="15">
      <c r="B25" s="439" t="s">
        <v>716</v>
      </c>
      <c r="C25" s="698">
        <v>196000000</v>
      </c>
      <c r="D25" s="698"/>
      <c r="E25" s="698"/>
      <c r="F25" s="698"/>
      <c r="G25" s="698"/>
      <c r="H25" s="698">
        <v>196000000</v>
      </c>
    </row>
    <row r="26" spans="2:13" ht="17.25" customHeight="1">
      <c r="B26" s="432" t="s">
        <v>519</v>
      </c>
      <c r="C26" s="698">
        <v>0</v>
      </c>
      <c r="D26" s="698">
        <v>-1003720800</v>
      </c>
      <c r="E26" s="698">
        <v>-14203447040</v>
      </c>
      <c r="F26" s="698">
        <v>0</v>
      </c>
      <c r="G26" s="698">
        <v>0</v>
      </c>
      <c r="H26" s="698">
        <v>-15207167840</v>
      </c>
    </row>
    <row r="27" spans="2:13" ht="30" customHeight="1">
      <c r="B27" s="439" t="s">
        <v>709</v>
      </c>
      <c r="C27" s="698"/>
      <c r="D27" s="698"/>
      <c r="E27" s="698"/>
      <c r="F27" s="698"/>
      <c r="G27" s="698"/>
      <c r="H27" s="698"/>
    </row>
    <row r="28" spans="2:13" ht="15">
      <c r="B28" s="439" t="s">
        <v>710</v>
      </c>
      <c r="C28" s="694"/>
      <c r="D28" s="694">
        <v>-1003720800</v>
      </c>
      <c r="E28" s="694">
        <v>-14203447040</v>
      </c>
      <c r="F28" s="698"/>
      <c r="G28" s="698"/>
      <c r="H28" s="698">
        <v>-15207167840</v>
      </c>
    </row>
    <row r="29" spans="2:13" ht="15" customHeight="1">
      <c r="B29" s="439" t="s">
        <v>711</v>
      </c>
      <c r="C29" s="700"/>
      <c r="D29" s="698"/>
      <c r="E29" s="700"/>
      <c r="F29" s="698"/>
      <c r="G29" s="698"/>
      <c r="H29" s="694">
        <v>0</v>
      </c>
    </row>
    <row r="30" spans="2:13" ht="15">
      <c r="B30" s="447" t="s">
        <v>522</v>
      </c>
      <c r="C30" s="698">
        <v>348305109384</v>
      </c>
      <c r="D30" s="698">
        <v>712198487104</v>
      </c>
      <c r="E30" s="698">
        <v>150823425425</v>
      </c>
      <c r="F30" s="698">
        <v>34806426386</v>
      </c>
      <c r="G30" s="698">
        <v>0</v>
      </c>
      <c r="H30" s="698">
        <v>1246133448299</v>
      </c>
    </row>
    <row r="31" spans="2:13" ht="21" customHeight="1">
      <c r="B31" s="786" t="s">
        <v>717</v>
      </c>
      <c r="C31" s="786"/>
      <c r="D31" s="691"/>
      <c r="E31" s="691"/>
      <c r="F31" s="691"/>
      <c r="G31" s="691"/>
      <c r="H31" s="691"/>
    </row>
    <row r="32" spans="2:13" ht="18" customHeight="1">
      <c r="B32" s="432" t="s">
        <v>718</v>
      </c>
      <c r="C32" s="698">
        <v>970327643891</v>
      </c>
      <c r="D32" s="698">
        <v>461463817435</v>
      </c>
      <c r="E32" s="698">
        <v>148208214</v>
      </c>
      <c r="F32" s="698">
        <v>3568827771</v>
      </c>
      <c r="G32" s="698">
        <v>0</v>
      </c>
      <c r="H32" s="698">
        <v>1435508497311</v>
      </c>
    </row>
    <row r="33" spans="1:8" ht="18" customHeight="1" thickBot="1">
      <c r="B33" s="701" t="s">
        <v>719</v>
      </c>
      <c r="C33" s="702">
        <v>1030711214922</v>
      </c>
      <c r="D33" s="702">
        <v>835037180221</v>
      </c>
      <c r="E33" s="702">
        <v>0</v>
      </c>
      <c r="F33" s="702">
        <v>3600719807</v>
      </c>
      <c r="G33" s="702">
        <v>0</v>
      </c>
      <c r="H33" s="702">
        <v>1869349114950</v>
      </c>
    </row>
    <row r="34" spans="1:8" ht="18" customHeight="1">
      <c r="B34" s="703"/>
      <c r="C34" s="704"/>
      <c r="D34" s="704"/>
      <c r="E34" s="704"/>
      <c r="F34" s="704"/>
      <c r="G34" s="704"/>
      <c r="H34" s="704"/>
    </row>
    <row r="35" spans="1:8">
      <c r="A35" s="705"/>
      <c r="B35" s="787"/>
      <c r="C35" s="787"/>
      <c r="D35" s="787"/>
      <c r="E35" s="787"/>
      <c r="F35" s="787"/>
      <c r="G35" s="787"/>
      <c r="H35" s="787"/>
    </row>
    <row r="36" spans="1:8" ht="12.75" customHeight="1">
      <c r="A36" s="706"/>
      <c r="B36" s="457"/>
      <c r="C36" s="457"/>
      <c r="D36" s="457"/>
      <c r="E36" s="457"/>
      <c r="F36" s="788"/>
      <c r="G36" s="788"/>
      <c r="H36" s="788"/>
    </row>
    <row r="37" spans="1:8" ht="42" customHeight="1">
      <c r="A37" s="706"/>
      <c r="B37" s="707"/>
      <c r="C37" s="707"/>
      <c r="D37" s="707"/>
      <c r="E37" s="789"/>
      <c r="F37" s="789"/>
      <c r="G37" s="708"/>
      <c r="H37" s="709"/>
    </row>
    <row r="38" spans="1:8" ht="18" customHeight="1">
      <c r="A38" s="706"/>
      <c r="B38" s="710"/>
      <c r="C38" s="711"/>
      <c r="D38" s="711"/>
      <c r="E38" s="790"/>
      <c r="F38" s="790"/>
      <c r="G38" s="711"/>
      <c r="H38" s="712"/>
    </row>
    <row r="39" spans="1:8" ht="18" customHeight="1">
      <c r="A39" s="706"/>
      <c r="B39" s="713"/>
      <c r="C39" s="472"/>
      <c r="D39" s="472"/>
      <c r="E39" s="782"/>
      <c r="F39" s="782"/>
      <c r="G39" s="472"/>
      <c r="H39" s="714"/>
    </row>
    <row r="40" spans="1:8" ht="18" customHeight="1">
      <c r="A40" s="706"/>
      <c r="B40" s="713"/>
      <c r="C40" s="472"/>
      <c r="D40" s="472"/>
      <c r="E40" s="782"/>
      <c r="F40" s="782"/>
      <c r="G40" s="472"/>
      <c r="H40" s="714"/>
    </row>
    <row r="41" spans="1:8" ht="21" hidden="1" customHeight="1">
      <c r="A41" s="706"/>
      <c r="B41" s="715"/>
      <c r="C41" s="472"/>
      <c r="D41" s="472"/>
      <c r="E41" s="782"/>
      <c r="F41" s="782"/>
      <c r="G41" s="472"/>
      <c r="H41" s="714"/>
    </row>
    <row r="42" spans="1:8" ht="18" hidden="1" customHeight="1">
      <c r="A42" s="706"/>
      <c r="B42" s="715"/>
      <c r="C42" s="472"/>
      <c r="D42" s="472"/>
      <c r="E42" s="782"/>
      <c r="F42" s="782"/>
      <c r="G42" s="472"/>
      <c r="H42" s="714"/>
    </row>
    <row r="43" spans="1:8" ht="18" hidden="1" customHeight="1">
      <c r="A43" s="706"/>
      <c r="B43" s="715"/>
      <c r="C43" s="472"/>
      <c r="D43" s="472"/>
      <c r="E43" s="782"/>
      <c r="F43" s="782"/>
      <c r="G43" s="472"/>
      <c r="H43" s="714"/>
    </row>
    <row r="44" spans="1:8" ht="18" hidden="1" customHeight="1">
      <c r="A44" s="706"/>
      <c r="B44" s="715"/>
      <c r="C44" s="472"/>
      <c r="D44" s="472"/>
      <c r="E44" s="782"/>
      <c r="F44" s="782"/>
      <c r="G44" s="472"/>
      <c r="H44" s="714"/>
    </row>
    <row r="45" spans="1:8" ht="15">
      <c r="A45" s="706"/>
      <c r="B45" s="713"/>
      <c r="C45" s="472"/>
      <c r="D45" s="472"/>
      <c r="E45" s="782"/>
      <c r="F45" s="782"/>
      <c r="G45" s="472"/>
      <c r="H45" s="714"/>
    </row>
    <row r="46" spans="1:8" ht="15" hidden="1">
      <c r="A46" s="706"/>
      <c r="B46" s="715"/>
      <c r="C46" s="472"/>
      <c r="D46" s="472"/>
      <c r="E46" s="782"/>
      <c r="F46" s="782"/>
      <c r="G46" s="472"/>
      <c r="H46" s="714"/>
    </row>
    <row r="47" spans="1:8" ht="15" hidden="1">
      <c r="A47" s="706"/>
      <c r="B47" s="715"/>
      <c r="C47" s="472"/>
      <c r="D47" s="472"/>
      <c r="E47" s="782"/>
      <c r="F47" s="782"/>
      <c r="G47" s="472"/>
      <c r="H47" s="714"/>
    </row>
    <row r="48" spans="1:8" ht="18.75" customHeight="1">
      <c r="A48" s="706"/>
      <c r="B48" s="713"/>
      <c r="C48" s="472"/>
      <c r="D48" s="472"/>
      <c r="E48" s="782"/>
      <c r="F48" s="782"/>
      <c r="G48" s="473"/>
      <c r="H48" s="714"/>
    </row>
    <row r="49" spans="1:8" ht="15">
      <c r="A49" s="706"/>
      <c r="B49" s="784"/>
      <c r="C49" s="784"/>
      <c r="D49" s="711"/>
      <c r="E49" s="785"/>
      <c r="F49" s="785"/>
      <c r="G49" s="711"/>
      <c r="H49" s="714"/>
    </row>
    <row r="50" spans="1:8" ht="15">
      <c r="A50" s="706"/>
      <c r="B50" s="716"/>
      <c r="C50" s="472"/>
      <c r="D50" s="472"/>
      <c r="E50" s="782"/>
      <c r="F50" s="782"/>
      <c r="G50" s="472"/>
      <c r="H50" s="714"/>
    </row>
    <row r="51" spans="1:8" ht="15">
      <c r="A51" s="706"/>
      <c r="B51" s="716"/>
      <c r="C51" s="472"/>
      <c r="D51" s="472"/>
      <c r="E51" s="782"/>
      <c r="F51" s="782"/>
      <c r="G51" s="472"/>
      <c r="H51" s="714"/>
    </row>
    <row r="52" spans="1:8" ht="15">
      <c r="A52" s="706"/>
      <c r="B52" s="717"/>
      <c r="C52" s="472"/>
      <c r="D52" s="472"/>
      <c r="E52" s="783"/>
      <c r="F52" s="783"/>
      <c r="G52" s="472"/>
      <c r="H52" s="714"/>
    </row>
    <row r="53" spans="1:8" ht="15" hidden="1">
      <c r="A53" s="706"/>
      <c r="B53" s="718"/>
      <c r="C53" s="472"/>
      <c r="D53" s="472"/>
      <c r="E53" s="782"/>
      <c r="F53" s="782"/>
      <c r="G53" s="719"/>
      <c r="H53" s="714"/>
    </row>
    <row r="54" spans="1:8" ht="15">
      <c r="A54" s="706"/>
      <c r="B54" s="713"/>
      <c r="C54" s="472"/>
      <c r="D54" s="472"/>
      <c r="E54" s="782"/>
      <c r="F54" s="782"/>
      <c r="G54" s="719"/>
      <c r="H54" s="714"/>
    </row>
    <row r="55" spans="1:8" ht="15" hidden="1">
      <c r="A55" s="706"/>
      <c r="B55" s="715"/>
      <c r="C55" s="472"/>
      <c r="D55" s="472"/>
      <c r="E55" s="782"/>
      <c r="F55" s="782"/>
      <c r="G55" s="719"/>
      <c r="H55" s="714"/>
    </row>
    <row r="56" spans="1:8" ht="15" hidden="1">
      <c r="A56" s="706"/>
      <c r="B56" s="715"/>
      <c r="C56" s="472"/>
      <c r="D56" s="472"/>
      <c r="E56" s="782"/>
      <c r="F56" s="782"/>
      <c r="G56" s="719"/>
      <c r="H56" s="714"/>
    </row>
    <row r="57" spans="1:8" ht="15">
      <c r="A57" s="706"/>
      <c r="B57" s="713"/>
      <c r="C57" s="472"/>
      <c r="D57" s="472"/>
      <c r="E57" s="782"/>
      <c r="F57" s="782"/>
      <c r="G57" s="473"/>
      <c r="H57" s="714"/>
    </row>
    <row r="58" spans="1:8" ht="15">
      <c r="A58" s="706"/>
      <c r="B58" s="720"/>
      <c r="C58" s="457"/>
      <c r="D58" s="457"/>
      <c r="E58" s="457"/>
      <c r="F58" s="472"/>
      <c r="G58" s="472"/>
      <c r="H58" s="473"/>
    </row>
    <row r="59" spans="1:8" ht="15">
      <c r="A59" s="706"/>
      <c r="B59" s="713"/>
      <c r="C59" s="457"/>
      <c r="D59" s="457"/>
      <c r="E59" s="457"/>
      <c r="F59" s="472"/>
      <c r="G59" s="472"/>
      <c r="H59" s="473"/>
    </row>
    <row r="60" spans="1:8" ht="15">
      <c r="A60" s="706"/>
      <c r="B60" s="713"/>
      <c r="C60" s="457"/>
      <c r="D60" s="457"/>
      <c r="E60" s="457"/>
      <c r="F60" s="472"/>
      <c r="G60" s="472"/>
      <c r="H60" s="473"/>
    </row>
  </sheetData>
  <mergeCells count="32">
    <mergeCell ref="A1:D1"/>
    <mergeCell ref="A2:D2"/>
    <mergeCell ref="B4:H4"/>
    <mergeCell ref="F5:H5"/>
    <mergeCell ref="B6:B7"/>
    <mergeCell ref="H6:H7"/>
    <mergeCell ref="E44:F44"/>
    <mergeCell ref="B20:C20"/>
    <mergeCell ref="B31:C31"/>
    <mergeCell ref="B35:H35"/>
    <mergeCell ref="F36:H36"/>
    <mergeCell ref="E37:F37"/>
    <mergeCell ref="E38:F38"/>
    <mergeCell ref="E39:F39"/>
    <mergeCell ref="E40:F40"/>
    <mergeCell ref="E41:F41"/>
    <mergeCell ref="E42:F42"/>
    <mergeCell ref="E43:F43"/>
    <mergeCell ref="E45:F45"/>
    <mergeCell ref="E46:F46"/>
    <mergeCell ref="E47:F47"/>
    <mergeCell ref="E48:F48"/>
    <mergeCell ref="B49:C49"/>
    <mergeCell ref="E49:F49"/>
    <mergeCell ref="E56:F56"/>
    <mergeCell ref="E57:F57"/>
    <mergeCell ref="E50:F50"/>
    <mergeCell ref="E51:F51"/>
    <mergeCell ref="E52:F52"/>
    <mergeCell ref="E53:F53"/>
    <mergeCell ref="E54:F54"/>
    <mergeCell ref="E55:F55"/>
  </mergeCells>
  <pageMargins left="0.5" right="0" top="0.75" bottom="0.75" header="0.3" footer="0.3"/>
  <pageSetup scale="95" orientation="portrait" r:id="rId1"/>
</worksheet>
</file>

<file path=xl/worksheets/sheet8.xml><?xml version="1.0" encoding="utf-8"?>
<worksheet xmlns="http://schemas.openxmlformats.org/spreadsheetml/2006/main" xmlns:r="http://schemas.openxmlformats.org/officeDocument/2006/relationships">
  <dimension ref="A1:K107"/>
  <sheetViews>
    <sheetView topLeftCell="A61" workbookViewId="0">
      <selection activeCell="G89" sqref="G89"/>
    </sheetView>
  </sheetViews>
  <sheetFormatPr defaultRowHeight="15"/>
  <cols>
    <col min="1" max="1" width="4.140625" customWidth="1"/>
    <col min="2" max="2" width="30.140625" customWidth="1"/>
    <col min="3" max="3" width="10.5703125" customWidth="1"/>
    <col min="4" max="4" width="12.85546875" customWidth="1"/>
    <col min="5" max="5" width="18.85546875" customWidth="1"/>
    <col min="6" max="6" width="2" customWidth="1"/>
    <col min="7" max="7" width="22.140625" style="492" customWidth="1"/>
    <col min="9" max="9" width="19.85546875" style="339" bestFit="1" customWidth="1"/>
    <col min="257" max="257" width="4.140625" customWidth="1"/>
    <col min="258" max="258" width="30.140625" customWidth="1"/>
    <col min="259" max="259" width="10.5703125" customWidth="1"/>
    <col min="260" max="260" width="12.85546875" customWidth="1"/>
    <col min="261" max="261" width="18.85546875" customWidth="1"/>
    <col min="262" max="262" width="2" customWidth="1"/>
    <col min="263" max="263" width="22.140625" customWidth="1"/>
    <col min="265" max="265" width="19.85546875" bestFit="1" customWidth="1"/>
    <col min="513" max="513" width="4.140625" customWidth="1"/>
    <col min="514" max="514" width="30.140625" customWidth="1"/>
    <col min="515" max="515" width="10.5703125" customWidth="1"/>
    <col min="516" max="516" width="12.85546875" customWidth="1"/>
    <col min="517" max="517" width="18.85546875" customWidth="1"/>
    <col min="518" max="518" width="2" customWidth="1"/>
    <col min="519" max="519" width="22.140625" customWidth="1"/>
    <col min="521" max="521" width="19.85546875" bestFit="1" customWidth="1"/>
    <col min="769" max="769" width="4.140625" customWidth="1"/>
    <col min="770" max="770" width="30.140625" customWidth="1"/>
    <col min="771" max="771" width="10.5703125" customWidth="1"/>
    <col min="772" max="772" width="12.85546875" customWidth="1"/>
    <col min="773" max="773" width="18.85546875" customWidth="1"/>
    <col min="774" max="774" width="2" customWidth="1"/>
    <col min="775" max="775" width="22.140625" customWidth="1"/>
    <col min="777" max="777" width="19.85546875" bestFit="1" customWidth="1"/>
    <col min="1025" max="1025" width="4.140625" customWidth="1"/>
    <col min="1026" max="1026" width="30.140625" customWidth="1"/>
    <col min="1027" max="1027" width="10.5703125" customWidth="1"/>
    <col min="1028" max="1028" width="12.85546875" customWidth="1"/>
    <col min="1029" max="1029" width="18.85546875" customWidth="1"/>
    <col min="1030" max="1030" width="2" customWidth="1"/>
    <col min="1031" max="1031" width="22.140625" customWidth="1"/>
    <col min="1033" max="1033" width="19.85546875" bestFit="1" customWidth="1"/>
    <col min="1281" max="1281" width="4.140625" customWidth="1"/>
    <col min="1282" max="1282" width="30.140625" customWidth="1"/>
    <col min="1283" max="1283" width="10.5703125" customWidth="1"/>
    <col min="1284" max="1284" width="12.85546875" customWidth="1"/>
    <col min="1285" max="1285" width="18.85546875" customWidth="1"/>
    <col min="1286" max="1286" width="2" customWidth="1"/>
    <col min="1287" max="1287" width="22.140625" customWidth="1"/>
    <col min="1289" max="1289" width="19.85546875" bestFit="1" customWidth="1"/>
    <col min="1537" max="1537" width="4.140625" customWidth="1"/>
    <col min="1538" max="1538" width="30.140625" customWidth="1"/>
    <col min="1539" max="1539" width="10.5703125" customWidth="1"/>
    <col min="1540" max="1540" width="12.85546875" customWidth="1"/>
    <col min="1541" max="1541" width="18.85546875" customWidth="1"/>
    <col min="1542" max="1542" width="2" customWidth="1"/>
    <col min="1543" max="1543" width="22.140625" customWidth="1"/>
    <col min="1545" max="1545" width="19.85546875" bestFit="1" customWidth="1"/>
    <col min="1793" max="1793" width="4.140625" customWidth="1"/>
    <col min="1794" max="1794" width="30.140625" customWidth="1"/>
    <col min="1795" max="1795" width="10.5703125" customWidth="1"/>
    <col min="1796" max="1796" width="12.85546875" customWidth="1"/>
    <col min="1797" max="1797" width="18.85546875" customWidth="1"/>
    <col min="1798" max="1798" width="2" customWidth="1"/>
    <col min="1799" max="1799" width="22.140625" customWidth="1"/>
    <col min="1801" max="1801" width="19.85546875" bestFit="1" customWidth="1"/>
    <col min="2049" max="2049" width="4.140625" customWidth="1"/>
    <col min="2050" max="2050" width="30.140625" customWidth="1"/>
    <col min="2051" max="2051" width="10.5703125" customWidth="1"/>
    <col min="2052" max="2052" width="12.85546875" customWidth="1"/>
    <col min="2053" max="2053" width="18.85546875" customWidth="1"/>
    <col min="2054" max="2054" width="2" customWidth="1"/>
    <col min="2055" max="2055" width="22.140625" customWidth="1"/>
    <col min="2057" max="2057" width="19.85546875" bestFit="1" customWidth="1"/>
    <col min="2305" max="2305" width="4.140625" customWidth="1"/>
    <col min="2306" max="2306" width="30.140625" customWidth="1"/>
    <col min="2307" max="2307" width="10.5703125" customWidth="1"/>
    <col min="2308" max="2308" width="12.85546875" customWidth="1"/>
    <col min="2309" max="2309" width="18.85546875" customWidth="1"/>
    <col min="2310" max="2310" width="2" customWidth="1"/>
    <col min="2311" max="2311" width="22.140625" customWidth="1"/>
    <col min="2313" max="2313" width="19.85546875" bestFit="1" customWidth="1"/>
    <col min="2561" max="2561" width="4.140625" customWidth="1"/>
    <col min="2562" max="2562" width="30.140625" customWidth="1"/>
    <col min="2563" max="2563" width="10.5703125" customWidth="1"/>
    <col min="2564" max="2564" width="12.85546875" customWidth="1"/>
    <col min="2565" max="2565" width="18.85546875" customWidth="1"/>
    <col min="2566" max="2566" width="2" customWidth="1"/>
    <col min="2567" max="2567" width="22.140625" customWidth="1"/>
    <col min="2569" max="2569" width="19.85546875" bestFit="1" customWidth="1"/>
    <col min="2817" max="2817" width="4.140625" customWidth="1"/>
    <col min="2818" max="2818" width="30.140625" customWidth="1"/>
    <col min="2819" max="2819" width="10.5703125" customWidth="1"/>
    <col min="2820" max="2820" width="12.85546875" customWidth="1"/>
    <col min="2821" max="2821" width="18.85546875" customWidth="1"/>
    <col min="2822" max="2822" width="2" customWidth="1"/>
    <col min="2823" max="2823" width="22.140625" customWidth="1"/>
    <col min="2825" max="2825" width="19.85546875" bestFit="1" customWidth="1"/>
    <col min="3073" max="3073" width="4.140625" customWidth="1"/>
    <col min="3074" max="3074" width="30.140625" customWidth="1"/>
    <col min="3075" max="3075" width="10.5703125" customWidth="1"/>
    <col min="3076" max="3076" width="12.85546875" customWidth="1"/>
    <col min="3077" max="3077" width="18.85546875" customWidth="1"/>
    <col min="3078" max="3078" width="2" customWidth="1"/>
    <col min="3079" max="3079" width="22.140625" customWidth="1"/>
    <col min="3081" max="3081" width="19.85546875" bestFit="1" customWidth="1"/>
    <col min="3329" max="3329" width="4.140625" customWidth="1"/>
    <col min="3330" max="3330" width="30.140625" customWidth="1"/>
    <col min="3331" max="3331" width="10.5703125" customWidth="1"/>
    <col min="3332" max="3332" width="12.85546875" customWidth="1"/>
    <col min="3333" max="3333" width="18.85546875" customWidth="1"/>
    <col min="3334" max="3334" width="2" customWidth="1"/>
    <col min="3335" max="3335" width="22.140625" customWidth="1"/>
    <col min="3337" max="3337" width="19.85546875" bestFit="1" customWidth="1"/>
    <col min="3585" max="3585" width="4.140625" customWidth="1"/>
    <col min="3586" max="3586" width="30.140625" customWidth="1"/>
    <col min="3587" max="3587" width="10.5703125" customWidth="1"/>
    <col min="3588" max="3588" width="12.85546875" customWidth="1"/>
    <col min="3589" max="3589" width="18.85546875" customWidth="1"/>
    <col min="3590" max="3590" width="2" customWidth="1"/>
    <col min="3591" max="3591" width="22.140625" customWidth="1"/>
    <col min="3593" max="3593" width="19.85546875" bestFit="1" customWidth="1"/>
    <col min="3841" max="3841" width="4.140625" customWidth="1"/>
    <col min="3842" max="3842" width="30.140625" customWidth="1"/>
    <col min="3843" max="3843" width="10.5703125" customWidth="1"/>
    <col min="3844" max="3844" width="12.85546875" customWidth="1"/>
    <col min="3845" max="3845" width="18.85546875" customWidth="1"/>
    <col min="3846" max="3846" width="2" customWidth="1"/>
    <col min="3847" max="3847" width="22.140625" customWidth="1"/>
    <col min="3849" max="3849" width="19.85546875" bestFit="1" customWidth="1"/>
    <col min="4097" max="4097" width="4.140625" customWidth="1"/>
    <col min="4098" max="4098" width="30.140625" customWidth="1"/>
    <col min="4099" max="4099" width="10.5703125" customWidth="1"/>
    <col min="4100" max="4100" width="12.85546875" customWidth="1"/>
    <col min="4101" max="4101" width="18.85546875" customWidth="1"/>
    <col min="4102" max="4102" width="2" customWidth="1"/>
    <col min="4103" max="4103" width="22.140625" customWidth="1"/>
    <col min="4105" max="4105" width="19.85546875" bestFit="1" customWidth="1"/>
    <col min="4353" max="4353" width="4.140625" customWidth="1"/>
    <col min="4354" max="4354" width="30.140625" customWidth="1"/>
    <col min="4355" max="4355" width="10.5703125" customWidth="1"/>
    <col min="4356" max="4356" width="12.85546875" customWidth="1"/>
    <col min="4357" max="4357" width="18.85546875" customWidth="1"/>
    <col min="4358" max="4358" width="2" customWidth="1"/>
    <col min="4359" max="4359" width="22.140625" customWidth="1"/>
    <col min="4361" max="4361" width="19.85546875" bestFit="1" customWidth="1"/>
    <col min="4609" max="4609" width="4.140625" customWidth="1"/>
    <col min="4610" max="4610" width="30.140625" customWidth="1"/>
    <col min="4611" max="4611" width="10.5703125" customWidth="1"/>
    <col min="4612" max="4612" width="12.85546875" customWidth="1"/>
    <col min="4613" max="4613" width="18.85546875" customWidth="1"/>
    <col min="4614" max="4614" width="2" customWidth="1"/>
    <col min="4615" max="4615" width="22.140625" customWidth="1"/>
    <col min="4617" max="4617" width="19.85546875" bestFit="1" customWidth="1"/>
    <col min="4865" max="4865" width="4.140625" customWidth="1"/>
    <col min="4866" max="4866" width="30.140625" customWidth="1"/>
    <col min="4867" max="4867" width="10.5703125" customWidth="1"/>
    <col min="4868" max="4868" width="12.85546875" customWidth="1"/>
    <col min="4869" max="4869" width="18.85546875" customWidth="1"/>
    <col min="4870" max="4870" width="2" customWidth="1"/>
    <col min="4871" max="4871" width="22.140625" customWidth="1"/>
    <col min="4873" max="4873" width="19.85546875" bestFit="1" customWidth="1"/>
    <col min="5121" max="5121" width="4.140625" customWidth="1"/>
    <col min="5122" max="5122" width="30.140625" customWidth="1"/>
    <col min="5123" max="5123" width="10.5703125" customWidth="1"/>
    <col min="5124" max="5124" width="12.85546875" customWidth="1"/>
    <col min="5125" max="5125" width="18.85546875" customWidth="1"/>
    <col min="5126" max="5126" width="2" customWidth="1"/>
    <col min="5127" max="5127" width="22.140625" customWidth="1"/>
    <col min="5129" max="5129" width="19.85546875" bestFit="1" customWidth="1"/>
    <col min="5377" max="5377" width="4.140625" customWidth="1"/>
    <col min="5378" max="5378" width="30.140625" customWidth="1"/>
    <col min="5379" max="5379" width="10.5703125" customWidth="1"/>
    <col min="5380" max="5380" width="12.85546875" customWidth="1"/>
    <col min="5381" max="5381" width="18.85546875" customWidth="1"/>
    <col min="5382" max="5382" width="2" customWidth="1"/>
    <col min="5383" max="5383" width="22.140625" customWidth="1"/>
    <col min="5385" max="5385" width="19.85546875" bestFit="1" customWidth="1"/>
    <col min="5633" max="5633" width="4.140625" customWidth="1"/>
    <col min="5634" max="5634" width="30.140625" customWidth="1"/>
    <col min="5635" max="5635" width="10.5703125" customWidth="1"/>
    <col min="5636" max="5636" width="12.85546875" customWidth="1"/>
    <col min="5637" max="5637" width="18.85546875" customWidth="1"/>
    <col min="5638" max="5638" width="2" customWidth="1"/>
    <col min="5639" max="5639" width="22.140625" customWidth="1"/>
    <col min="5641" max="5641" width="19.85546875" bestFit="1" customWidth="1"/>
    <col min="5889" max="5889" width="4.140625" customWidth="1"/>
    <col min="5890" max="5890" width="30.140625" customWidth="1"/>
    <col min="5891" max="5891" width="10.5703125" customWidth="1"/>
    <col min="5892" max="5892" width="12.85546875" customWidth="1"/>
    <col min="5893" max="5893" width="18.85546875" customWidth="1"/>
    <col min="5894" max="5894" width="2" customWidth="1"/>
    <col min="5895" max="5895" width="22.140625" customWidth="1"/>
    <col min="5897" max="5897" width="19.85546875" bestFit="1" customWidth="1"/>
    <col min="6145" max="6145" width="4.140625" customWidth="1"/>
    <col min="6146" max="6146" width="30.140625" customWidth="1"/>
    <col min="6147" max="6147" width="10.5703125" customWidth="1"/>
    <col min="6148" max="6148" width="12.85546875" customWidth="1"/>
    <col min="6149" max="6149" width="18.85546875" customWidth="1"/>
    <col min="6150" max="6150" width="2" customWidth="1"/>
    <col min="6151" max="6151" width="22.140625" customWidth="1"/>
    <col min="6153" max="6153" width="19.85546875" bestFit="1" customWidth="1"/>
    <col min="6401" max="6401" width="4.140625" customWidth="1"/>
    <col min="6402" max="6402" width="30.140625" customWidth="1"/>
    <col min="6403" max="6403" width="10.5703125" customWidth="1"/>
    <col min="6404" max="6404" width="12.85546875" customWidth="1"/>
    <col min="6405" max="6405" width="18.85546875" customWidth="1"/>
    <col min="6406" max="6406" width="2" customWidth="1"/>
    <col min="6407" max="6407" width="22.140625" customWidth="1"/>
    <col min="6409" max="6409" width="19.85546875" bestFit="1" customWidth="1"/>
    <col min="6657" max="6657" width="4.140625" customWidth="1"/>
    <col min="6658" max="6658" width="30.140625" customWidth="1"/>
    <col min="6659" max="6659" width="10.5703125" customWidth="1"/>
    <col min="6660" max="6660" width="12.85546875" customWidth="1"/>
    <col min="6661" max="6661" width="18.85546875" customWidth="1"/>
    <col min="6662" max="6662" width="2" customWidth="1"/>
    <col min="6663" max="6663" width="22.140625" customWidth="1"/>
    <col min="6665" max="6665" width="19.85546875" bestFit="1" customWidth="1"/>
    <col min="6913" max="6913" width="4.140625" customWidth="1"/>
    <col min="6914" max="6914" width="30.140625" customWidth="1"/>
    <col min="6915" max="6915" width="10.5703125" customWidth="1"/>
    <col min="6916" max="6916" width="12.85546875" customWidth="1"/>
    <col min="6917" max="6917" width="18.85546875" customWidth="1"/>
    <col min="6918" max="6918" width="2" customWidth="1"/>
    <col min="6919" max="6919" width="22.140625" customWidth="1"/>
    <col min="6921" max="6921" width="19.85546875" bestFit="1" customWidth="1"/>
    <col min="7169" max="7169" width="4.140625" customWidth="1"/>
    <col min="7170" max="7170" width="30.140625" customWidth="1"/>
    <col min="7171" max="7171" width="10.5703125" customWidth="1"/>
    <col min="7172" max="7172" width="12.85546875" customWidth="1"/>
    <col min="7173" max="7173" width="18.85546875" customWidth="1"/>
    <col min="7174" max="7174" width="2" customWidth="1"/>
    <col min="7175" max="7175" width="22.140625" customWidth="1"/>
    <col min="7177" max="7177" width="19.85546875" bestFit="1" customWidth="1"/>
    <col min="7425" max="7425" width="4.140625" customWidth="1"/>
    <col min="7426" max="7426" width="30.140625" customWidth="1"/>
    <col min="7427" max="7427" width="10.5703125" customWidth="1"/>
    <col min="7428" max="7428" width="12.85546875" customWidth="1"/>
    <col min="7429" max="7429" width="18.85546875" customWidth="1"/>
    <col min="7430" max="7430" width="2" customWidth="1"/>
    <col min="7431" max="7431" width="22.140625" customWidth="1"/>
    <col min="7433" max="7433" width="19.85546875" bestFit="1" customWidth="1"/>
    <col min="7681" max="7681" width="4.140625" customWidth="1"/>
    <col min="7682" max="7682" width="30.140625" customWidth="1"/>
    <col min="7683" max="7683" width="10.5703125" customWidth="1"/>
    <col min="7684" max="7684" width="12.85546875" customWidth="1"/>
    <col min="7685" max="7685" width="18.85546875" customWidth="1"/>
    <col min="7686" max="7686" width="2" customWidth="1"/>
    <col min="7687" max="7687" width="22.140625" customWidth="1"/>
    <col min="7689" max="7689" width="19.85546875" bestFit="1" customWidth="1"/>
    <col min="7937" max="7937" width="4.140625" customWidth="1"/>
    <col min="7938" max="7938" width="30.140625" customWidth="1"/>
    <col min="7939" max="7939" width="10.5703125" customWidth="1"/>
    <col min="7940" max="7940" width="12.85546875" customWidth="1"/>
    <col min="7941" max="7941" width="18.85546875" customWidth="1"/>
    <col min="7942" max="7942" width="2" customWidth="1"/>
    <col min="7943" max="7943" width="22.140625" customWidth="1"/>
    <col min="7945" max="7945" width="19.85546875" bestFit="1" customWidth="1"/>
    <col min="8193" max="8193" width="4.140625" customWidth="1"/>
    <col min="8194" max="8194" width="30.140625" customWidth="1"/>
    <col min="8195" max="8195" width="10.5703125" customWidth="1"/>
    <col min="8196" max="8196" width="12.85546875" customWidth="1"/>
    <col min="8197" max="8197" width="18.85546875" customWidth="1"/>
    <col min="8198" max="8198" width="2" customWidth="1"/>
    <col min="8199" max="8199" width="22.140625" customWidth="1"/>
    <col min="8201" max="8201" width="19.85546875" bestFit="1" customWidth="1"/>
    <col min="8449" max="8449" width="4.140625" customWidth="1"/>
    <col min="8450" max="8450" width="30.140625" customWidth="1"/>
    <col min="8451" max="8451" width="10.5703125" customWidth="1"/>
    <col min="8452" max="8452" width="12.85546875" customWidth="1"/>
    <col min="8453" max="8453" width="18.85546875" customWidth="1"/>
    <col min="8454" max="8454" width="2" customWidth="1"/>
    <col min="8455" max="8455" width="22.140625" customWidth="1"/>
    <col min="8457" max="8457" width="19.85546875" bestFit="1" customWidth="1"/>
    <col min="8705" max="8705" width="4.140625" customWidth="1"/>
    <col min="8706" max="8706" width="30.140625" customWidth="1"/>
    <col min="8707" max="8707" width="10.5703125" customWidth="1"/>
    <col min="8708" max="8708" width="12.85546875" customWidth="1"/>
    <col min="8709" max="8709" width="18.85546875" customWidth="1"/>
    <col min="8710" max="8710" width="2" customWidth="1"/>
    <col min="8711" max="8711" width="22.140625" customWidth="1"/>
    <col min="8713" max="8713" width="19.85546875" bestFit="1" customWidth="1"/>
    <col min="8961" max="8961" width="4.140625" customWidth="1"/>
    <col min="8962" max="8962" width="30.140625" customWidth="1"/>
    <col min="8963" max="8963" width="10.5703125" customWidth="1"/>
    <col min="8964" max="8964" width="12.85546875" customWidth="1"/>
    <col min="8965" max="8965" width="18.85546875" customWidth="1"/>
    <col min="8966" max="8966" width="2" customWidth="1"/>
    <col min="8967" max="8967" width="22.140625" customWidth="1"/>
    <col min="8969" max="8969" width="19.85546875" bestFit="1" customWidth="1"/>
    <col min="9217" max="9217" width="4.140625" customWidth="1"/>
    <col min="9218" max="9218" width="30.140625" customWidth="1"/>
    <col min="9219" max="9219" width="10.5703125" customWidth="1"/>
    <col min="9220" max="9220" width="12.85546875" customWidth="1"/>
    <col min="9221" max="9221" width="18.85546875" customWidth="1"/>
    <col min="9222" max="9222" width="2" customWidth="1"/>
    <col min="9223" max="9223" width="22.140625" customWidth="1"/>
    <col min="9225" max="9225" width="19.85546875" bestFit="1" customWidth="1"/>
    <col min="9473" max="9473" width="4.140625" customWidth="1"/>
    <col min="9474" max="9474" width="30.140625" customWidth="1"/>
    <col min="9475" max="9475" width="10.5703125" customWidth="1"/>
    <col min="9476" max="9476" width="12.85546875" customWidth="1"/>
    <col min="9477" max="9477" width="18.85546875" customWidth="1"/>
    <col min="9478" max="9478" width="2" customWidth="1"/>
    <col min="9479" max="9479" width="22.140625" customWidth="1"/>
    <col min="9481" max="9481" width="19.85546875" bestFit="1" customWidth="1"/>
    <col min="9729" max="9729" width="4.140625" customWidth="1"/>
    <col min="9730" max="9730" width="30.140625" customWidth="1"/>
    <col min="9731" max="9731" width="10.5703125" customWidth="1"/>
    <col min="9732" max="9732" width="12.85546875" customWidth="1"/>
    <col min="9733" max="9733" width="18.85546875" customWidth="1"/>
    <col min="9734" max="9734" width="2" customWidth="1"/>
    <col min="9735" max="9735" width="22.140625" customWidth="1"/>
    <col min="9737" max="9737" width="19.85546875" bestFit="1" customWidth="1"/>
    <col min="9985" max="9985" width="4.140625" customWidth="1"/>
    <col min="9986" max="9986" width="30.140625" customWidth="1"/>
    <col min="9987" max="9987" width="10.5703125" customWidth="1"/>
    <col min="9988" max="9988" width="12.85546875" customWidth="1"/>
    <col min="9989" max="9989" width="18.85546875" customWidth="1"/>
    <col min="9990" max="9990" width="2" customWidth="1"/>
    <col min="9991" max="9991" width="22.140625" customWidth="1"/>
    <col min="9993" max="9993" width="19.85546875" bestFit="1" customWidth="1"/>
    <col min="10241" max="10241" width="4.140625" customWidth="1"/>
    <col min="10242" max="10242" width="30.140625" customWidth="1"/>
    <col min="10243" max="10243" width="10.5703125" customWidth="1"/>
    <col min="10244" max="10244" width="12.85546875" customWidth="1"/>
    <col min="10245" max="10245" width="18.85546875" customWidth="1"/>
    <col min="10246" max="10246" width="2" customWidth="1"/>
    <col min="10247" max="10247" width="22.140625" customWidth="1"/>
    <col min="10249" max="10249" width="19.85546875" bestFit="1" customWidth="1"/>
    <col min="10497" max="10497" width="4.140625" customWidth="1"/>
    <col min="10498" max="10498" width="30.140625" customWidth="1"/>
    <col min="10499" max="10499" width="10.5703125" customWidth="1"/>
    <col min="10500" max="10500" width="12.85546875" customWidth="1"/>
    <col min="10501" max="10501" width="18.85546875" customWidth="1"/>
    <col min="10502" max="10502" width="2" customWidth="1"/>
    <col min="10503" max="10503" width="22.140625" customWidth="1"/>
    <col min="10505" max="10505" width="19.85546875" bestFit="1" customWidth="1"/>
    <col min="10753" max="10753" width="4.140625" customWidth="1"/>
    <col min="10754" max="10754" width="30.140625" customWidth="1"/>
    <col min="10755" max="10755" width="10.5703125" customWidth="1"/>
    <col min="10756" max="10756" width="12.85546875" customWidth="1"/>
    <col min="10757" max="10757" width="18.85546875" customWidth="1"/>
    <col min="10758" max="10758" width="2" customWidth="1"/>
    <col min="10759" max="10759" width="22.140625" customWidth="1"/>
    <col min="10761" max="10761" width="19.85546875" bestFit="1" customWidth="1"/>
    <col min="11009" max="11009" width="4.140625" customWidth="1"/>
    <col min="11010" max="11010" width="30.140625" customWidth="1"/>
    <col min="11011" max="11011" width="10.5703125" customWidth="1"/>
    <col min="11012" max="11012" width="12.85546875" customWidth="1"/>
    <col min="11013" max="11013" width="18.85546875" customWidth="1"/>
    <col min="11014" max="11014" width="2" customWidth="1"/>
    <col min="11015" max="11015" width="22.140625" customWidth="1"/>
    <col min="11017" max="11017" width="19.85546875" bestFit="1" customWidth="1"/>
    <col min="11265" max="11265" width="4.140625" customWidth="1"/>
    <col min="11266" max="11266" width="30.140625" customWidth="1"/>
    <col min="11267" max="11267" width="10.5703125" customWidth="1"/>
    <col min="11268" max="11268" width="12.85546875" customWidth="1"/>
    <col min="11269" max="11269" width="18.85546875" customWidth="1"/>
    <col min="11270" max="11270" width="2" customWidth="1"/>
    <col min="11271" max="11271" width="22.140625" customWidth="1"/>
    <col min="11273" max="11273" width="19.85546875" bestFit="1" customWidth="1"/>
    <col min="11521" max="11521" width="4.140625" customWidth="1"/>
    <col min="11522" max="11522" width="30.140625" customWidth="1"/>
    <col min="11523" max="11523" width="10.5703125" customWidth="1"/>
    <col min="11524" max="11524" width="12.85546875" customWidth="1"/>
    <col min="11525" max="11525" width="18.85546875" customWidth="1"/>
    <col min="11526" max="11526" width="2" customWidth="1"/>
    <col min="11527" max="11527" width="22.140625" customWidth="1"/>
    <col min="11529" max="11529" width="19.85546875" bestFit="1" customWidth="1"/>
    <col min="11777" max="11777" width="4.140625" customWidth="1"/>
    <col min="11778" max="11778" width="30.140625" customWidth="1"/>
    <col min="11779" max="11779" width="10.5703125" customWidth="1"/>
    <col min="11780" max="11780" width="12.85546875" customWidth="1"/>
    <col min="11781" max="11781" width="18.85546875" customWidth="1"/>
    <col min="11782" max="11782" width="2" customWidth="1"/>
    <col min="11783" max="11783" width="22.140625" customWidth="1"/>
    <col min="11785" max="11785" width="19.85546875" bestFit="1" customWidth="1"/>
    <col min="12033" max="12033" width="4.140625" customWidth="1"/>
    <col min="12034" max="12034" width="30.140625" customWidth="1"/>
    <col min="12035" max="12035" width="10.5703125" customWidth="1"/>
    <col min="12036" max="12036" width="12.85546875" customWidth="1"/>
    <col min="12037" max="12037" width="18.85546875" customWidth="1"/>
    <col min="12038" max="12038" width="2" customWidth="1"/>
    <col min="12039" max="12039" width="22.140625" customWidth="1"/>
    <col min="12041" max="12041" width="19.85546875" bestFit="1" customWidth="1"/>
    <col min="12289" max="12289" width="4.140625" customWidth="1"/>
    <col min="12290" max="12290" width="30.140625" customWidth="1"/>
    <col min="12291" max="12291" width="10.5703125" customWidth="1"/>
    <col min="12292" max="12292" width="12.85546875" customWidth="1"/>
    <col min="12293" max="12293" width="18.85546875" customWidth="1"/>
    <col min="12294" max="12294" width="2" customWidth="1"/>
    <col min="12295" max="12295" width="22.140625" customWidth="1"/>
    <col min="12297" max="12297" width="19.85546875" bestFit="1" customWidth="1"/>
    <col min="12545" max="12545" width="4.140625" customWidth="1"/>
    <col min="12546" max="12546" width="30.140625" customWidth="1"/>
    <col min="12547" max="12547" width="10.5703125" customWidth="1"/>
    <col min="12548" max="12548" width="12.85546875" customWidth="1"/>
    <col min="12549" max="12549" width="18.85546875" customWidth="1"/>
    <col min="12550" max="12550" width="2" customWidth="1"/>
    <col min="12551" max="12551" width="22.140625" customWidth="1"/>
    <col min="12553" max="12553" width="19.85546875" bestFit="1" customWidth="1"/>
    <col min="12801" max="12801" width="4.140625" customWidth="1"/>
    <col min="12802" max="12802" width="30.140625" customWidth="1"/>
    <col min="12803" max="12803" width="10.5703125" customWidth="1"/>
    <col min="12804" max="12804" width="12.85546875" customWidth="1"/>
    <col min="12805" max="12805" width="18.85546875" customWidth="1"/>
    <col min="12806" max="12806" width="2" customWidth="1"/>
    <col min="12807" max="12807" width="22.140625" customWidth="1"/>
    <col min="12809" max="12809" width="19.85546875" bestFit="1" customWidth="1"/>
    <col min="13057" max="13057" width="4.140625" customWidth="1"/>
    <col min="13058" max="13058" width="30.140625" customWidth="1"/>
    <col min="13059" max="13059" width="10.5703125" customWidth="1"/>
    <col min="13060" max="13060" width="12.85546875" customWidth="1"/>
    <col min="13061" max="13061" width="18.85546875" customWidth="1"/>
    <col min="13062" max="13062" width="2" customWidth="1"/>
    <col min="13063" max="13063" width="22.140625" customWidth="1"/>
    <col min="13065" max="13065" width="19.85546875" bestFit="1" customWidth="1"/>
    <col min="13313" max="13313" width="4.140625" customWidth="1"/>
    <col min="13314" max="13314" width="30.140625" customWidth="1"/>
    <col min="13315" max="13315" width="10.5703125" customWidth="1"/>
    <col min="13316" max="13316" width="12.85546875" customWidth="1"/>
    <col min="13317" max="13317" width="18.85546875" customWidth="1"/>
    <col min="13318" max="13318" width="2" customWidth="1"/>
    <col min="13319" max="13319" width="22.140625" customWidth="1"/>
    <col min="13321" max="13321" width="19.85546875" bestFit="1" customWidth="1"/>
    <col min="13569" max="13569" width="4.140625" customWidth="1"/>
    <col min="13570" max="13570" width="30.140625" customWidth="1"/>
    <col min="13571" max="13571" width="10.5703125" customWidth="1"/>
    <col min="13572" max="13572" width="12.85546875" customWidth="1"/>
    <col min="13573" max="13573" width="18.85546875" customWidth="1"/>
    <col min="13574" max="13574" width="2" customWidth="1"/>
    <col min="13575" max="13575" width="22.140625" customWidth="1"/>
    <col min="13577" max="13577" width="19.85546875" bestFit="1" customWidth="1"/>
    <col min="13825" max="13825" width="4.140625" customWidth="1"/>
    <col min="13826" max="13826" width="30.140625" customWidth="1"/>
    <col min="13827" max="13827" width="10.5703125" customWidth="1"/>
    <col min="13828" max="13828" width="12.85546875" customWidth="1"/>
    <col min="13829" max="13829" width="18.85546875" customWidth="1"/>
    <col min="13830" max="13830" width="2" customWidth="1"/>
    <col min="13831" max="13831" width="22.140625" customWidth="1"/>
    <col min="13833" max="13833" width="19.85546875" bestFit="1" customWidth="1"/>
    <col min="14081" max="14081" width="4.140625" customWidth="1"/>
    <col min="14082" max="14082" width="30.140625" customWidth="1"/>
    <col min="14083" max="14083" width="10.5703125" customWidth="1"/>
    <col min="14084" max="14084" width="12.85546875" customWidth="1"/>
    <col min="14085" max="14085" width="18.85546875" customWidth="1"/>
    <col min="14086" max="14086" width="2" customWidth="1"/>
    <col min="14087" max="14087" width="22.140625" customWidth="1"/>
    <col min="14089" max="14089" width="19.85546875" bestFit="1" customWidth="1"/>
    <col min="14337" max="14337" width="4.140625" customWidth="1"/>
    <col min="14338" max="14338" width="30.140625" customWidth="1"/>
    <col min="14339" max="14339" width="10.5703125" customWidth="1"/>
    <col min="14340" max="14340" width="12.85546875" customWidth="1"/>
    <col min="14341" max="14341" width="18.85546875" customWidth="1"/>
    <col min="14342" max="14342" width="2" customWidth="1"/>
    <col min="14343" max="14343" width="22.140625" customWidth="1"/>
    <col min="14345" max="14345" width="19.85546875" bestFit="1" customWidth="1"/>
    <col min="14593" max="14593" width="4.140625" customWidth="1"/>
    <col min="14594" max="14594" width="30.140625" customWidth="1"/>
    <col min="14595" max="14595" width="10.5703125" customWidth="1"/>
    <col min="14596" max="14596" width="12.85546875" customWidth="1"/>
    <col min="14597" max="14597" width="18.85546875" customWidth="1"/>
    <col min="14598" max="14598" width="2" customWidth="1"/>
    <col min="14599" max="14599" width="22.140625" customWidth="1"/>
    <col min="14601" max="14601" width="19.85546875" bestFit="1" customWidth="1"/>
    <col min="14849" max="14849" width="4.140625" customWidth="1"/>
    <col min="14850" max="14850" width="30.140625" customWidth="1"/>
    <col min="14851" max="14851" width="10.5703125" customWidth="1"/>
    <col min="14852" max="14852" width="12.85546875" customWidth="1"/>
    <col min="14853" max="14853" width="18.85546875" customWidth="1"/>
    <col min="14854" max="14854" width="2" customWidth="1"/>
    <col min="14855" max="14855" width="22.140625" customWidth="1"/>
    <col min="14857" max="14857" width="19.85546875" bestFit="1" customWidth="1"/>
    <col min="15105" max="15105" width="4.140625" customWidth="1"/>
    <col min="15106" max="15106" width="30.140625" customWidth="1"/>
    <col min="15107" max="15107" width="10.5703125" customWidth="1"/>
    <col min="15108" max="15108" width="12.85546875" customWidth="1"/>
    <col min="15109" max="15109" width="18.85546875" customWidth="1"/>
    <col min="15110" max="15110" width="2" customWidth="1"/>
    <col min="15111" max="15111" width="22.140625" customWidth="1"/>
    <col min="15113" max="15113" width="19.85546875" bestFit="1" customWidth="1"/>
    <col min="15361" max="15361" width="4.140625" customWidth="1"/>
    <col min="15362" max="15362" width="30.140625" customWidth="1"/>
    <col min="15363" max="15363" width="10.5703125" customWidth="1"/>
    <col min="15364" max="15364" width="12.85546875" customWidth="1"/>
    <col min="15365" max="15365" width="18.85546875" customWidth="1"/>
    <col min="15366" max="15366" width="2" customWidth="1"/>
    <col min="15367" max="15367" width="22.140625" customWidth="1"/>
    <col min="15369" max="15369" width="19.85546875" bestFit="1" customWidth="1"/>
    <col min="15617" max="15617" width="4.140625" customWidth="1"/>
    <col min="15618" max="15618" width="30.140625" customWidth="1"/>
    <col min="15619" max="15619" width="10.5703125" customWidth="1"/>
    <col min="15620" max="15620" width="12.85546875" customWidth="1"/>
    <col min="15621" max="15621" width="18.85546875" customWidth="1"/>
    <col min="15622" max="15622" width="2" customWidth="1"/>
    <col min="15623" max="15623" width="22.140625" customWidth="1"/>
    <col min="15625" max="15625" width="19.85546875" bestFit="1" customWidth="1"/>
    <col min="15873" max="15873" width="4.140625" customWidth="1"/>
    <col min="15874" max="15874" width="30.140625" customWidth="1"/>
    <col min="15875" max="15875" width="10.5703125" customWidth="1"/>
    <col min="15876" max="15876" width="12.85546875" customWidth="1"/>
    <col min="15877" max="15877" width="18.85546875" customWidth="1"/>
    <col min="15878" max="15878" width="2" customWidth="1"/>
    <col min="15879" max="15879" width="22.140625" customWidth="1"/>
    <col min="15881" max="15881" width="19.85546875" bestFit="1" customWidth="1"/>
    <col min="16129" max="16129" width="4.140625" customWidth="1"/>
    <col min="16130" max="16130" width="30.140625" customWidth="1"/>
    <col min="16131" max="16131" width="10.5703125" customWidth="1"/>
    <col min="16132" max="16132" width="12.85546875" customWidth="1"/>
    <col min="16133" max="16133" width="18.85546875" customWidth="1"/>
    <col min="16134" max="16134" width="2" customWidth="1"/>
    <col min="16135" max="16135" width="22.140625" customWidth="1"/>
    <col min="16137" max="16137" width="19.85546875" bestFit="1" customWidth="1"/>
  </cols>
  <sheetData>
    <row r="1" spans="1:11" s="4" customFormat="1" ht="15.75" customHeight="1">
      <c r="A1" s="795" t="s">
        <v>91</v>
      </c>
      <c r="B1" s="795"/>
      <c r="C1" s="795"/>
      <c r="D1" s="795"/>
      <c r="G1" s="316" t="s">
        <v>408</v>
      </c>
      <c r="I1" s="218"/>
    </row>
    <row r="2" spans="1:11" s="6" customFormat="1" ht="20.25" customHeight="1" thickBot="1">
      <c r="A2" s="796" t="s">
        <v>92</v>
      </c>
      <c r="B2" s="796"/>
      <c r="C2" s="796"/>
      <c r="D2" s="796"/>
      <c r="E2" s="319"/>
      <c r="F2" s="319"/>
      <c r="G2" s="320"/>
      <c r="I2" s="419"/>
    </row>
    <row r="3" spans="1:11" ht="15.75" thickTop="1">
      <c r="A3" s="420"/>
      <c r="B3" s="420"/>
      <c r="C3" s="420"/>
      <c r="D3" s="420"/>
      <c r="E3" s="420"/>
      <c r="F3" s="420"/>
      <c r="G3" s="421"/>
      <c r="H3" s="306"/>
      <c r="I3" s="422"/>
      <c r="J3" s="306"/>
      <c r="K3" s="422"/>
    </row>
    <row r="4" spans="1:11" hidden="1">
      <c r="A4" s="423" t="s">
        <v>505</v>
      </c>
      <c r="B4" s="797" t="s">
        <v>506</v>
      </c>
      <c r="C4" s="797"/>
      <c r="D4" s="797"/>
      <c r="G4"/>
      <c r="H4" s="306"/>
      <c r="I4" s="422"/>
      <c r="J4" s="306"/>
      <c r="K4" s="422"/>
    </row>
    <row r="5" spans="1:11" hidden="1">
      <c r="A5" s="423"/>
      <c r="B5" s="424"/>
      <c r="G5"/>
      <c r="H5" s="306"/>
      <c r="I5" s="422"/>
      <c r="J5" s="306"/>
      <c r="K5" s="422"/>
    </row>
    <row r="6" spans="1:11" ht="29.25" hidden="1" thickTop="1">
      <c r="A6" s="423"/>
      <c r="B6" s="793" t="s">
        <v>170</v>
      </c>
      <c r="C6" s="425" t="s">
        <v>507</v>
      </c>
      <c r="D6" s="425" t="s">
        <v>508</v>
      </c>
      <c r="E6" s="425" t="s">
        <v>509</v>
      </c>
      <c r="F6" s="425"/>
      <c r="G6" s="793" t="s">
        <v>489</v>
      </c>
      <c r="H6" s="306"/>
      <c r="I6" s="422"/>
      <c r="J6" s="306"/>
      <c r="K6" s="422"/>
    </row>
    <row r="7" spans="1:11" ht="28.5" hidden="1">
      <c r="A7" s="423"/>
      <c r="B7" s="794"/>
      <c r="C7" s="426" t="s">
        <v>510</v>
      </c>
      <c r="D7" s="426" t="s">
        <v>511</v>
      </c>
      <c r="E7" s="426" t="s">
        <v>512</v>
      </c>
      <c r="F7" s="426"/>
      <c r="G7" s="794"/>
      <c r="H7" s="306"/>
      <c r="I7" s="422"/>
      <c r="J7" s="306"/>
      <c r="K7" s="422"/>
    </row>
    <row r="8" spans="1:11" hidden="1">
      <c r="A8" s="423"/>
      <c r="B8" s="427" t="s">
        <v>513</v>
      </c>
      <c r="C8" s="428"/>
      <c r="D8" s="428"/>
      <c r="E8" s="428"/>
      <c r="F8" s="428"/>
      <c r="G8" s="428"/>
      <c r="H8" s="306"/>
      <c r="I8" s="422"/>
      <c r="J8" s="306"/>
      <c r="K8" s="422"/>
    </row>
    <row r="9" spans="1:11" hidden="1">
      <c r="A9" s="423"/>
      <c r="B9" s="429" t="s">
        <v>514</v>
      </c>
      <c r="C9" s="430"/>
      <c r="D9" s="394"/>
      <c r="E9" s="394"/>
      <c r="F9" s="394"/>
      <c r="G9" s="431">
        <v>0</v>
      </c>
      <c r="H9" s="306"/>
      <c r="I9" s="422"/>
      <c r="J9" s="306"/>
      <c r="K9" s="422"/>
    </row>
    <row r="10" spans="1:11" hidden="1">
      <c r="A10" s="423"/>
      <c r="B10" s="432" t="s">
        <v>515</v>
      </c>
      <c r="C10" s="433">
        <v>0</v>
      </c>
      <c r="D10" s="433">
        <v>0</v>
      </c>
      <c r="E10" s="433"/>
      <c r="F10" s="433"/>
      <c r="G10" s="431">
        <v>0</v>
      </c>
      <c r="H10" s="306"/>
      <c r="I10" s="422"/>
      <c r="J10" s="306"/>
      <c r="K10" s="422"/>
    </row>
    <row r="11" spans="1:11" hidden="1">
      <c r="A11" s="423"/>
      <c r="B11" s="434" t="s">
        <v>516</v>
      </c>
      <c r="C11" s="435"/>
      <c r="D11" s="436"/>
      <c r="E11" s="437"/>
      <c r="F11" s="437"/>
      <c r="G11" s="431">
        <v>0</v>
      </c>
      <c r="H11" s="306"/>
      <c r="I11" s="422"/>
      <c r="J11" s="306"/>
      <c r="K11" s="422"/>
    </row>
    <row r="12" spans="1:11" hidden="1">
      <c r="A12" s="423"/>
      <c r="B12" s="434" t="s">
        <v>517</v>
      </c>
      <c r="C12" s="435"/>
      <c r="D12" s="436"/>
      <c r="E12" s="438"/>
      <c r="F12" s="438"/>
      <c r="G12" s="431">
        <v>0</v>
      </c>
      <c r="H12" s="306"/>
      <c r="I12" s="422"/>
      <c r="J12" s="306"/>
      <c r="K12" s="422"/>
    </row>
    <row r="13" spans="1:11" hidden="1">
      <c r="A13" s="423"/>
      <c r="B13" s="439" t="s">
        <v>518</v>
      </c>
      <c r="C13" s="440"/>
      <c r="D13" s="436"/>
      <c r="E13" s="438"/>
      <c r="F13" s="438"/>
      <c r="G13" s="431">
        <v>0</v>
      </c>
      <c r="H13" s="306"/>
      <c r="I13" s="422"/>
      <c r="J13" s="306"/>
      <c r="K13" s="422"/>
    </row>
    <row r="14" spans="1:11" hidden="1">
      <c r="A14" s="423"/>
      <c r="B14" s="432" t="s">
        <v>519</v>
      </c>
      <c r="C14" s="433">
        <v>0</v>
      </c>
      <c r="D14" s="433">
        <v>0</v>
      </c>
      <c r="E14" s="433"/>
      <c r="F14" s="433"/>
      <c r="G14" s="431">
        <v>0</v>
      </c>
      <c r="H14" s="306"/>
      <c r="I14" s="422"/>
      <c r="J14" s="306"/>
      <c r="K14" s="422"/>
    </row>
    <row r="15" spans="1:11" hidden="1">
      <c r="A15" s="423"/>
      <c r="B15" s="434" t="s">
        <v>520</v>
      </c>
      <c r="C15" s="435"/>
      <c r="D15" s="436"/>
      <c r="E15" s="438"/>
      <c r="F15" s="438"/>
      <c r="G15" s="431">
        <v>0</v>
      </c>
      <c r="H15" s="306"/>
      <c r="I15" s="422"/>
      <c r="J15" s="306"/>
      <c r="K15" s="422"/>
    </row>
    <row r="16" spans="1:11" ht="30" hidden="1">
      <c r="A16" s="423"/>
      <c r="B16" s="434" t="s">
        <v>521</v>
      </c>
      <c r="C16" s="441"/>
      <c r="D16" s="438"/>
      <c r="E16" s="438"/>
      <c r="F16" s="438"/>
      <c r="G16" s="431">
        <v>0</v>
      </c>
      <c r="H16" s="306"/>
      <c r="I16" s="422"/>
      <c r="J16" s="306"/>
      <c r="K16" s="422"/>
    </row>
    <row r="17" spans="1:11" hidden="1">
      <c r="A17" s="423"/>
      <c r="B17" s="432" t="s">
        <v>522</v>
      </c>
      <c r="C17" s="442"/>
      <c r="D17" s="394">
        <v>0</v>
      </c>
      <c r="E17" s="394"/>
      <c r="F17" s="394"/>
      <c r="G17" s="443">
        <v>0</v>
      </c>
      <c r="H17" s="306"/>
      <c r="I17" s="422"/>
      <c r="J17" s="306"/>
      <c r="K17" s="422"/>
    </row>
    <row r="18" spans="1:11" hidden="1">
      <c r="A18" s="444"/>
      <c r="B18" s="445" t="s">
        <v>523</v>
      </c>
      <c r="C18" s="446">
        <v>0</v>
      </c>
      <c r="D18" s="446"/>
      <c r="E18" s="446"/>
      <c r="F18" s="446"/>
      <c r="G18" s="446"/>
      <c r="H18" s="306"/>
      <c r="I18" s="422"/>
      <c r="J18" s="306"/>
      <c r="K18" s="422"/>
    </row>
    <row r="19" spans="1:11" hidden="1">
      <c r="A19" s="423"/>
      <c r="B19" s="447" t="s">
        <v>514</v>
      </c>
      <c r="C19" s="433"/>
      <c r="D19" s="436"/>
      <c r="E19" s="437"/>
      <c r="F19" s="437"/>
      <c r="G19" s="431">
        <v>0</v>
      </c>
      <c r="H19" s="306"/>
      <c r="I19" s="422"/>
      <c r="J19" s="306"/>
      <c r="K19" s="422"/>
    </row>
    <row r="20" spans="1:11" hidden="1">
      <c r="A20" s="423"/>
      <c r="B20" s="447" t="s">
        <v>515</v>
      </c>
      <c r="C20" s="433">
        <v>0</v>
      </c>
      <c r="D20" s="433">
        <v>0</v>
      </c>
      <c r="E20" s="394"/>
      <c r="F20" s="394"/>
      <c r="G20" s="431">
        <v>0</v>
      </c>
      <c r="H20" s="306"/>
      <c r="I20" s="422"/>
      <c r="J20" s="306"/>
      <c r="K20" s="422"/>
    </row>
    <row r="21" spans="1:11" hidden="1">
      <c r="A21" s="423"/>
      <c r="B21" s="447" t="s">
        <v>524</v>
      </c>
      <c r="C21" s="448"/>
      <c r="D21" s="431"/>
      <c r="E21" s="437"/>
      <c r="F21" s="437"/>
      <c r="G21" s="431">
        <v>0</v>
      </c>
      <c r="H21" s="306"/>
      <c r="I21" s="422"/>
      <c r="J21" s="306"/>
      <c r="K21" s="422"/>
    </row>
    <row r="22" spans="1:11" hidden="1">
      <c r="A22" s="423"/>
      <c r="B22" s="439" t="s">
        <v>517</v>
      </c>
      <c r="C22" s="440"/>
      <c r="D22" s="436"/>
      <c r="E22" s="437"/>
      <c r="F22" s="437"/>
      <c r="G22" s="431">
        <v>0</v>
      </c>
      <c r="H22" s="306"/>
      <c r="I22" s="422"/>
      <c r="J22" s="306"/>
      <c r="K22" s="422"/>
    </row>
    <row r="23" spans="1:11" hidden="1">
      <c r="A23" s="423"/>
      <c r="B23" s="449" t="s">
        <v>518</v>
      </c>
      <c r="C23" s="440"/>
      <c r="D23" s="436"/>
      <c r="E23" s="437"/>
      <c r="F23" s="437"/>
      <c r="G23" s="431">
        <v>0</v>
      </c>
      <c r="H23" s="306"/>
      <c r="I23" s="422"/>
      <c r="J23" s="306"/>
      <c r="K23" s="422"/>
    </row>
    <row r="24" spans="1:11" hidden="1">
      <c r="A24" s="423"/>
      <c r="B24" s="432" t="s">
        <v>519</v>
      </c>
      <c r="C24" s="433">
        <v>0</v>
      </c>
      <c r="D24" s="433">
        <v>0</v>
      </c>
      <c r="E24" s="394"/>
      <c r="F24" s="394"/>
      <c r="G24" s="431">
        <v>0</v>
      </c>
      <c r="H24" s="306"/>
      <c r="I24" s="422"/>
      <c r="J24" s="306"/>
      <c r="K24" s="422"/>
    </row>
    <row r="25" spans="1:11" hidden="1">
      <c r="A25" s="423"/>
      <c r="B25" s="447" t="s">
        <v>520</v>
      </c>
      <c r="C25" s="448"/>
      <c r="D25" s="436"/>
      <c r="E25" s="437"/>
      <c r="F25" s="437"/>
      <c r="G25" s="431">
        <v>0</v>
      </c>
      <c r="H25" s="306"/>
      <c r="I25" s="422"/>
      <c r="J25" s="306"/>
      <c r="K25" s="422"/>
    </row>
    <row r="26" spans="1:11" ht="30" hidden="1">
      <c r="A26" s="423"/>
      <c r="B26" s="434" t="s">
        <v>521</v>
      </c>
      <c r="C26" s="441"/>
      <c r="D26" s="437"/>
      <c r="E26" s="437"/>
      <c r="F26" s="437"/>
      <c r="G26" s="431">
        <v>0</v>
      </c>
      <c r="H26" s="306"/>
      <c r="I26" s="422"/>
      <c r="J26" s="306"/>
      <c r="K26" s="422"/>
    </row>
    <row r="27" spans="1:11" hidden="1">
      <c r="A27" s="423"/>
      <c r="B27" s="447" t="s">
        <v>522</v>
      </c>
      <c r="C27" s="450">
        <v>0</v>
      </c>
      <c r="D27" s="450">
        <v>0</v>
      </c>
      <c r="E27" s="451"/>
      <c r="F27" s="452"/>
      <c r="G27" s="436">
        <v>0</v>
      </c>
      <c r="H27" s="306"/>
      <c r="I27" s="422"/>
      <c r="J27" s="306"/>
      <c r="K27" s="422"/>
    </row>
    <row r="28" spans="1:11" hidden="1">
      <c r="A28" s="423"/>
      <c r="B28" s="427" t="s">
        <v>525</v>
      </c>
      <c r="C28" s="453"/>
      <c r="D28" s="453"/>
      <c r="E28" s="453"/>
      <c r="F28" s="453"/>
      <c r="G28" s="453"/>
      <c r="H28" s="306"/>
      <c r="I28" s="422"/>
      <c r="J28" s="306"/>
      <c r="K28" s="422"/>
    </row>
    <row r="29" spans="1:11" hidden="1">
      <c r="A29" s="423"/>
      <c r="B29" s="432" t="s">
        <v>526</v>
      </c>
      <c r="C29" s="442">
        <v>0</v>
      </c>
      <c r="D29" s="436">
        <v>0</v>
      </c>
      <c r="E29" s="436"/>
      <c r="F29" s="436"/>
      <c r="G29" s="436">
        <v>0</v>
      </c>
      <c r="H29" s="306"/>
      <c r="I29" s="422"/>
      <c r="J29" s="306"/>
      <c r="K29" s="422"/>
    </row>
    <row r="30" spans="1:11" ht="15.75" hidden="1" thickBot="1">
      <c r="A30" s="423"/>
      <c r="B30" s="454" t="s">
        <v>527</v>
      </c>
      <c r="C30" s="455">
        <v>0</v>
      </c>
      <c r="D30" s="456">
        <v>0</v>
      </c>
      <c r="E30" s="456"/>
      <c r="F30" s="456"/>
      <c r="G30" s="456">
        <v>0</v>
      </c>
      <c r="H30" s="306"/>
      <c r="I30" s="422"/>
      <c r="J30" s="306"/>
      <c r="K30" s="422"/>
    </row>
    <row r="31" spans="1:11" hidden="1">
      <c r="A31" s="306"/>
      <c r="B31" s="306"/>
      <c r="C31" s="457"/>
      <c r="D31" s="457"/>
      <c r="E31" s="457"/>
      <c r="F31" s="457"/>
      <c r="G31" s="422"/>
      <c r="H31" s="306"/>
      <c r="I31" s="422"/>
      <c r="J31" s="306"/>
      <c r="K31" s="422"/>
    </row>
    <row r="32" spans="1:11" hidden="1">
      <c r="A32" s="306"/>
      <c r="B32" s="306"/>
      <c r="C32" s="457"/>
      <c r="D32" s="457"/>
      <c r="E32" s="457"/>
      <c r="F32" s="457"/>
      <c r="G32" s="422"/>
      <c r="H32" s="306"/>
      <c r="I32" s="422"/>
      <c r="J32" s="306"/>
      <c r="K32" s="422"/>
    </row>
    <row r="33" spans="1:11" ht="16.5" customHeight="1">
      <c r="A33" s="458" t="s">
        <v>528</v>
      </c>
      <c r="B33" s="459" t="s">
        <v>529</v>
      </c>
      <c r="C33" s="459"/>
      <c r="D33" s="460"/>
      <c r="E33" s="460"/>
      <c r="F33" s="460"/>
      <c r="G33" s="422"/>
      <c r="H33" s="306"/>
      <c r="I33" s="422"/>
      <c r="J33" s="306"/>
      <c r="K33" s="422"/>
    </row>
    <row r="34" spans="1:11" ht="17.25" customHeight="1" thickBot="1">
      <c r="A34" s="423"/>
      <c r="B34" s="306"/>
      <c r="C34" s="306"/>
      <c r="D34" s="306"/>
      <c r="E34" s="460"/>
      <c r="F34" s="460"/>
      <c r="G34" s="382" t="s">
        <v>530</v>
      </c>
      <c r="H34" s="306"/>
      <c r="I34" s="422"/>
      <c r="J34" s="306"/>
      <c r="K34" s="422"/>
    </row>
    <row r="35" spans="1:11" ht="36" customHeight="1" thickTop="1" thickBot="1">
      <c r="A35" s="423"/>
      <c r="B35" s="461" t="s">
        <v>531</v>
      </c>
      <c r="C35" s="462" t="s">
        <v>532</v>
      </c>
      <c r="D35" s="462" t="s">
        <v>533</v>
      </c>
      <c r="E35" s="462" t="s">
        <v>534</v>
      </c>
      <c r="F35" s="462"/>
      <c r="G35" s="462" t="s">
        <v>489</v>
      </c>
      <c r="H35" s="306"/>
      <c r="I35" s="422"/>
      <c r="J35" s="306"/>
      <c r="K35" s="422"/>
    </row>
    <row r="36" spans="1:11" ht="18" customHeight="1" thickTop="1">
      <c r="A36" s="423"/>
      <c r="B36" s="463" t="s">
        <v>535</v>
      </c>
      <c r="C36" s="450"/>
      <c r="D36" s="450"/>
      <c r="E36" s="450"/>
      <c r="F36" s="450"/>
      <c r="G36" s="450"/>
      <c r="H36" s="306"/>
      <c r="I36" s="422"/>
      <c r="J36" s="306"/>
      <c r="K36" s="422"/>
    </row>
    <row r="37" spans="1:11" ht="18" customHeight="1">
      <c r="A37" s="423"/>
      <c r="B37" s="464" t="s">
        <v>514</v>
      </c>
      <c r="C37" s="436"/>
      <c r="D37" s="436"/>
      <c r="E37" s="436">
        <v>861052447</v>
      </c>
      <c r="F37" s="436"/>
      <c r="G37" s="436">
        <v>861052447</v>
      </c>
      <c r="H37" s="306"/>
      <c r="I37" s="422"/>
      <c r="J37" s="306"/>
      <c r="K37" s="422"/>
    </row>
    <row r="38" spans="1:11">
      <c r="A38" s="423"/>
      <c r="B38" s="464" t="s">
        <v>515</v>
      </c>
      <c r="C38" s="436"/>
      <c r="D38" s="436"/>
      <c r="E38" s="436">
        <v>0</v>
      </c>
      <c r="F38" s="436"/>
      <c r="G38" s="436">
        <v>0</v>
      </c>
      <c r="H38" s="306"/>
      <c r="I38" s="422"/>
      <c r="J38" s="306"/>
      <c r="K38" s="422"/>
    </row>
    <row r="39" spans="1:11" hidden="1">
      <c r="A39" s="423"/>
      <c r="B39" s="465" t="s">
        <v>536</v>
      </c>
      <c r="C39" s="436"/>
      <c r="D39" s="436"/>
      <c r="E39" s="436"/>
      <c r="F39" s="436"/>
      <c r="G39" s="436">
        <v>0</v>
      </c>
      <c r="H39" s="306"/>
      <c r="I39" s="422"/>
      <c r="J39" s="306"/>
      <c r="K39" s="422"/>
    </row>
    <row r="40" spans="1:11" hidden="1">
      <c r="A40" s="423"/>
      <c r="B40" s="465" t="s">
        <v>537</v>
      </c>
      <c r="C40" s="436"/>
      <c r="D40" s="436"/>
      <c r="E40" s="436"/>
      <c r="F40" s="436"/>
      <c r="G40" s="436"/>
      <c r="H40" s="306"/>
      <c r="I40" s="422"/>
      <c r="J40" s="306"/>
      <c r="K40" s="422"/>
    </row>
    <row r="41" spans="1:11" hidden="1">
      <c r="A41" s="423"/>
      <c r="B41" s="465" t="s">
        <v>538</v>
      </c>
      <c r="C41" s="436"/>
      <c r="D41" s="436"/>
      <c r="E41" s="436"/>
      <c r="F41" s="436"/>
      <c r="G41" s="436"/>
      <c r="H41" s="306"/>
      <c r="I41" s="422"/>
      <c r="J41" s="306"/>
      <c r="K41" s="422"/>
    </row>
    <row r="42" spans="1:11" hidden="1">
      <c r="A42" s="423"/>
      <c r="B42" s="465" t="s">
        <v>518</v>
      </c>
      <c r="C42" s="436"/>
      <c r="D42" s="436"/>
      <c r="E42" s="436"/>
      <c r="F42" s="436"/>
      <c r="G42" s="436"/>
      <c r="H42" s="306"/>
      <c r="I42" s="422"/>
      <c r="J42" s="306"/>
      <c r="K42" s="422"/>
    </row>
    <row r="43" spans="1:11">
      <c r="A43" s="423"/>
      <c r="B43" s="464" t="s">
        <v>519</v>
      </c>
      <c r="C43" s="436"/>
      <c r="D43" s="436"/>
      <c r="E43" s="436">
        <v>0</v>
      </c>
      <c r="F43" s="436"/>
      <c r="G43" s="436">
        <v>0</v>
      </c>
      <c r="H43" s="306"/>
      <c r="I43" s="422"/>
      <c r="J43" s="306"/>
      <c r="K43" s="422"/>
    </row>
    <row r="44" spans="1:11" ht="18" hidden="1" customHeight="1">
      <c r="A44" s="423"/>
      <c r="B44" s="465" t="s">
        <v>539</v>
      </c>
      <c r="C44" s="436"/>
      <c r="D44" s="436"/>
      <c r="E44" s="436"/>
      <c r="F44" s="436"/>
      <c r="G44" s="436"/>
      <c r="H44" s="306"/>
      <c r="I44" s="422"/>
      <c r="J44" s="306"/>
      <c r="K44" s="422"/>
    </row>
    <row r="45" spans="1:11" ht="18" hidden="1" customHeight="1">
      <c r="A45" s="423"/>
      <c r="B45" s="465" t="s">
        <v>540</v>
      </c>
      <c r="C45" s="436"/>
      <c r="D45" s="436"/>
      <c r="E45" s="436"/>
      <c r="F45" s="436"/>
      <c r="G45" s="436">
        <v>0</v>
      </c>
      <c r="H45" s="306"/>
      <c r="I45" s="422"/>
      <c r="J45" s="306"/>
      <c r="K45" s="422"/>
    </row>
    <row r="46" spans="1:11" ht="18" customHeight="1">
      <c r="A46" s="423"/>
      <c r="B46" s="464" t="s">
        <v>522</v>
      </c>
      <c r="C46" s="436">
        <v>0</v>
      </c>
      <c r="D46" s="436">
        <v>0</v>
      </c>
      <c r="E46" s="436">
        <v>861052447</v>
      </c>
      <c r="F46" s="436"/>
      <c r="G46" s="466">
        <v>861052447</v>
      </c>
      <c r="H46" s="306"/>
      <c r="I46" s="422"/>
      <c r="J46" s="306"/>
      <c r="K46" s="422"/>
    </row>
    <row r="47" spans="1:11" ht="18" customHeight="1">
      <c r="A47" s="423"/>
      <c r="B47" s="798" t="s">
        <v>523</v>
      </c>
      <c r="C47" s="798"/>
      <c r="D47" s="453"/>
      <c r="E47" s="453"/>
      <c r="F47" s="453"/>
      <c r="G47" s="453"/>
      <c r="H47" s="306"/>
      <c r="I47" s="422"/>
      <c r="J47" s="306"/>
      <c r="K47" s="422"/>
    </row>
    <row r="48" spans="1:11" ht="17.25" customHeight="1">
      <c r="A48" s="423"/>
      <c r="B48" s="448" t="s">
        <v>514</v>
      </c>
      <c r="C48" s="436"/>
      <c r="D48" s="436"/>
      <c r="E48" s="436">
        <v>709333896</v>
      </c>
      <c r="F48" s="436"/>
      <c r="G48" s="436">
        <v>709333896</v>
      </c>
      <c r="H48" s="306"/>
      <c r="I48" s="422"/>
      <c r="J48" s="306"/>
      <c r="K48" s="422"/>
    </row>
    <row r="49" spans="1:11" ht="15.75" customHeight="1">
      <c r="A49" s="423"/>
      <c r="B49" s="448" t="s">
        <v>515</v>
      </c>
      <c r="C49" s="436">
        <v>0</v>
      </c>
      <c r="D49" s="436">
        <v>0</v>
      </c>
      <c r="E49" s="436">
        <v>45592524</v>
      </c>
      <c r="F49" s="436"/>
      <c r="G49" s="436">
        <v>45592524</v>
      </c>
      <c r="H49" s="306"/>
      <c r="I49" s="422"/>
      <c r="J49" s="306"/>
      <c r="K49" s="422"/>
    </row>
    <row r="50" spans="1:11" ht="14.25" hidden="1" customHeight="1">
      <c r="A50" s="423"/>
      <c r="B50" s="467" t="s">
        <v>524</v>
      </c>
      <c r="C50" s="436"/>
      <c r="D50" s="436"/>
      <c r="E50" s="468">
        <v>17498093</v>
      </c>
      <c r="F50" s="468"/>
      <c r="G50" s="436">
        <v>17498093</v>
      </c>
      <c r="H50" s="306"/>
      <c r="I50" s="422"/>
      <c r="J50" s="306"/>
      <c r="K50" s="422"/>
    </row>
    <row r="51" spans="1:11" ht="18" hidden="1" customHeight="1">
      <c r="A51" s="423"/>
      <c r="B51" s="469" t="s">
        <v>518</v>
      </c>
      <c r="C51" s="436"/>
      <c r="D51" s="436"/>
      <c r="E51" s="436"/>
      <c r="F51" s="436"/>
      <c r="G51" s="422"/>
      <c r="H51" s="306"/>
      <c r="I51" s="422"/>
      <c r="J51" s="306"/>
      <c r="K51" s="422"/>
    </row>
    <row r="52" spans="1:11" ht="18" customHeight="1">
      <c r="A52" s="423"/>
      <c r="B52" s="464" t="s">
        <v>519</v>
      </c>
      <c r="C52" s="436">
        <v>0</v>
      </c>
      <c r="D52" s="436">
        <v>0</v>
      </c>
      <c r="E52" s="436">
        <v>0</v>
      </c>
      <c r="F52" s="436"/>
      <c r="G52" s="422">
        <v>0</v>
      </c>
      <c r="H52" s="306"/>
      <c r="I52" s="422"/>
      <c r="J52" s="306"/>
      <c r="K52" s="422"/>
    </row>
    <row r="53" spans="1:11" ht="18" customHeight="1">
      <c r="A53" s="423"/>
      <c r="B53" s="465" t="s">
        <v>539</v>
      </c>
      <c r="C53" s="436"/>
      <c r="D53" s="436"/>
      <c r="E53" s="436"/>
      <c r="F53" s="436"/>
      <c r="G53" s="422"/>
      <c r="H53" s="306"/>
      <c r="I53" s="422"/>
      <c r="J53" s="306"/>
      <c r="K53" s="422"/>
    </row>
    <row r="54" spans="1:11" ht="18" customHeight="1">
      <c r="A54" s="423"/>
      <c r="B54" s="465" t="s">
        <v>540</v>
      </c>
      <c r="C54" s="436"/>
      <c r="D54" s="436"/>
      <c r="E54" s="436"/>
      <c r="F54" s="436"/>
      <c r="G54" s="422">
        <v>0</v>
      </c>
      <c r="H54" s="306"/>
      <c r="I54" s="422"/>
      <c r="J54" s="306"/>
      <c r="K54" s="422"/>
    </row>
    <row r="55" spans="1:11" ht="18" customHeight="1">
      <c r="A55" s="423"/>
      <c r="B55" s="464" t="s">
        <v>522</v>
      </c>
      <c r="C55" s="436">
        <v>0</v>
      </c>
      <c r="D55" s="436">
        <v>0</v>
      </c>
      <c r="E55" s="436">
        <v>754926420</v>
      </c>
      <c r="F55" s="436"/>
      <c r="G55" s="466">
        <v>754926420</v>
      </c>
      <c r="H55" s="306"/>
      <c r="I55" s="422"/>
      <c r="J55" s="306"/>
      <c r="K55" s="422"/>
    </row>
    <row r="56" spans="1:11" ht="18" customHeight="1">
      <c r="A56" s="423"/>
      <c r="B56" s="470" t="s">
        <v>525</v>
      </c>
      <c r="C56" s="453"/>
      <c r="D56" s="453"/>
      <c r="E56" s="453"/>
      <c r="F56" s="453"/>
      <c r="G56" s="471"/>
      <c r="H56" s="306"/>
      <c r="I56" s="422"/>
      <c r="J56" s="306"/>
      <c r="K56" s="422"/>
    </row>
    <row r="57" spans="1:11" ht="18" customHeight="1">
      <c r="A57" s="423"/>
      <c r="B57" s="464" t="s">
        <v>526</v>
      </c>
      <c r="C57" s="472">
        <v>0</v>
      </c>
      <c r="D57" s="472">
        <v>0</v>
      </c>
      <c r="E57" s="472">
        <v>151718551</v>
      </c>
      <c r="F57" s="472"/>
      <c r="G57" s="473">
        <v>151718551</v>
      </c>
      <c r="H57" s="306"/>
      <c r="I57" s="422"/>
      <c r="J57" s="306"/>
      <c r="K57" s="422"/>
    </row>
    <row r="58" spans="1:11" ht="18" customHeight="1" thickBot="1">
      <c r="A58" s="423"/>
      <c r="B58" s="474" t="s">
        <v>527</v>
      </c>
      <c r="C58" s="456">
        <v>0</v>
      </c>
      <c r="D58" s="456">
        <v>0</v>
      </c>
      <c r="E58" s="456">
        <v>106126027</v>
      </c>
      <c r="F58" s="456"/>
      <c r="G58" s="475">
        <v>106126027</v>
      </c>
      <c r="H58" s="306"/>
      <c r="I58" s="422"/>
      <c r="J58" s="306"/>
      <c r="K58" s="422"/>
    </row>
    <row r="59" spans="1:11" s="297" customFormat="1" ht="18" customHeight="1" thickTop="1">
      <c r="A59" s="379"/>
      <c r="B59" s="476"/>
      <c r="C59" s="380"/>
      <c r="D59" s="380"/>
      <c r="E59" s="477"/>
      <c r="F59" s="477"/>
      <c r="G59" s="478"/>
      <c r="H59" s="380"/>
      <c r="I59" s="478"/>
      <c r="J59" s="380"/>
      <c r="K59" s="478"/>
    </row>
    <row r="60" spans="1:11" s="297" customFormat="1" ht="18" customHeight="1">
      <c r="A60" s="458" t="s">
        <v>541</v>
      </c>
      <c r="B60" s="479" t="s">
        <v>542</v>
      </c>
      <c r="C60" s="479"/>
      <c r="D60" s="479"/>
      <c r="E60" s="362" t="s">
        <v>94</v>
      </c>
      <c r="F60" s="480"/>
      <c r="G60" s="481" t="s">
        <v>95</v>
      </c>
      <c r="H60" s="380"/>
      <c r="I60" s="478"/>
      <c r="J60" s="380"/>
      <c r="K60" s="478"/>
    </row>
    <row r="61" spans="1:11" s="297" customFormat="1" ht="18" customHeight="1">
      <c r="A61" s="379"/>
      <c r="B61" s="380"/>
      <c r="C61" s="380"/>
      <c r="D61" s="380"/>
      <c r="E61" s="344" t="s">
        <v>413</v>
      </c>
      <c r="F61" s="380"/>
      <c r="G61" s="344" t="s">
        <v>413</v>
      </c>
      <c r="H61" s="380"/>
      <c r="I61" s="478"/>
      <c r="J61" s="380"/>
      <c r="K61" s="478"/>
    </row>
    <row r="62" spans="1:11" s="297" customFormat="1" ht="18" hidden="1" customHeight="1">
      <c r="A62" s="379"/>
      <c r="B62" s="447" t="s">
        <v>543</v>
      </c>
      <c r="C62" s="447"/>
      <c r="D62" s="447"/>
      <c r="E62" s="447"/>
      <c r="F62" s="380"/>
      <c r="G62" s="478"/>
      <c r="H62" s="380"/>
      <c r="I62" s="478"/>
      <c r="J62" s="380"/>
      <c r="K62" s="478"/>
    </row>
    <row r="63" spans="1:11" s="297" customFormat="1" ht="18" hidden="1" customHeight="1">
      <c r="A63" s="379"/>
      <c r="B63" s="447" t="s">
        <v>544</v>
      </c>
      <c r="C63" s="447"/>
      <c r="D63" s="447"/>
      <c r="E63" s="447"/>
      <c r="F63" s="380"/>
      <c r="G63" s="478"/>
      <c r="H63" s="380"/>
      <c r="I63" s="478"/>
      <c r="J63" s="380"/>
      <c r="K63" s="478"/>
    </row>
    <row r="64" spans="1:11" s="297" customFormat="1" ht="18" hidden="1" customHeight="1">
      <c r="B64" s="447" t="s">
        <v>545</v>
      </c>
      <c r="C64" s="447"/>
      <c r="D64" s="447"/>
      <c r="E64" s="447"/>
      <c r="G64" s="218"/>
      <c r="I64" s="218"/>
    </row>
    <row r="65" spans="1:9" s="297" customFormat="1" ht="18" hidden="1" customHeight="1">
      <c r="B65" s="447" t="s">
        <v>546</v>
      </c>
      <c r="C65" s="447"/>
      <c r="D65" s="447"/>
      <c r="E65" s="447"/>
      <c r="G65" s="218"/>
      <c r="I65" s="218"/>
    </row>
    <row r="66" spans="1:9" s="297" customFormat="1" ht="18" hidden="1" customHeight="1">
      <c r="B66" s="447" t="s">
        <v>547</v>
      </c>
      <c r="C66" s="447"/>
      <c r="D66" s="447"/>
      <c r="E66" s="447"/>
      <c r="G66" s="218"/>
      <c r="I66" s="218"/>
    </row>
    <row r="67" spans="1:9" s="297" customFormat="1" ht="18" hidden="1" customHeight="1">
      <c r="B67" s="447" t="s">
        <v>548</v>
      </c>
      <c r="C67" s="447"/>
      <c r="D67" s="447"/>
      <c r="E67" s="447"/>
      <c r="G67" s="218"/>
      <c r="I67" s="218"/>
    </row>
    <row r="68" spans="1:9" s="297" customFormat="1" ht="18" hidden="1" customHeight="1">
      <c r="B68" s="447" t="s">
        <v>549</v>
      </c>
      <c r="C68" s="447"/>
      <c r="D68" s="447"/>
      <c r="E68" s="447"/>
      <c r="G68" s="218"/>
      <c r="I68" s="218"/>
    </row>
    <row r="69" spans="1:9" s="297" customFormat="1" ht="18" hidden="1" customHeight="1">
      <c r="B69" s="447" t="s">
        <v>550</v>
      </c>
      <c r="C69" s="447"/>
      <c r="D69" s="447"/>
      <c r="E69" s="395"/>
      <c r="G69" s="218"/>
      <c r="I69" s="218"/>
    </row>
    <row r="70" spans="1:9" s="297" customFormat="1" ht="18" hidden="1" customHeight="1">
      <c r="B70" s="447" t="s">
        <v>551</v>
      </c>
      <c r="C70" s="447"/>
      <c r="D70" s="447"/>
      <c r="E70" s="395"/>
      <c r="G70" s="218"/>
      <c r="I70" s="218"/>
    </row>
    <row r="71" spans="1:9" s="297" customFormat="1" ht="18" hidden="1" customHeight="1">
      <c r="B71" s="447" t="s">
        <v>552</v>
      </c>
      <c r="C71" s="447"/>
      <c r="D71" s="447"/>
      <c r="E71" s="395"/>
      <c r="G71" s="218"/>
      <c r="I71" s="218"/>
    </row>
    <row r="72" spans="1:9" s="297" customFormat="1" ht="18" customHeight="1">
      <c r="B72" s="447" t="s">
        <v>553</v>
      </c>
      <c r="C72" s="447"/>
      <c r="D72" s="447"/>
      <c r="E72" s="395">
        <v>39900000</v>
      </c>
      <c r="G72" s="218"/>
      <c r="I72" s="218"/>
    </row>
    <row r="73" spans="1:9" s="297" customFormat="1" ht="18" customHeight="1">
      <c r="B73" s="447" t="s">
        <v>554</v>
      </c>
      <c r="C73" s="447"/>
      <c r="D73" s="447"/>
      <c r="E73" s="395">
        <v>114185234</v>
      </c>
      <c r="G73" s="482">
        <v>1278438864</v>
      </c>
      <c r="I73" s="218"/>
    </row>
    <row r="74" spans="1:9" s="297" customFormat="1" ht="18" customHeight="1" thickBot="1">
      <c r="B74" s="483" t="s">
        <v>489</v>
      </c>
      <c r="E74" s="484">
        <v>154085234</v>
      </c>
      <c r="F74" s="218"/>
      <c r="G74" s="484">
        <v>1278438864</v>
      </c>
      <c r="I74" s="218"/>
    </row>
    <row r="75" spans="1:9" s="297" customFormat="1" ht="18" customHeight="1" thickTop="1">
      <c r="B75" s="483"/>
      <c r="E75" s="485"/>
      <c r="F75" s="218"/>
      <c r="G75" s="485"/>
      <c r="I75" s="218"/>
    </row>
    <row r="76" spans="1:9" s="297" customFormat="1" ht="18" customHeight="1">
      <c r="A76" s="486" t="s">
        <v>555</v>
      </c>
      <c r="B76" s="479" t="s">
        <v>556</v>
      </c>
      <c r="E76" s="487" t="s">
        <v>94</v>
      </c>
      <c r="F76" s="488"/>
      <c r="G76" s="487" t="s">
        <v>95</v>
      </c>
      <c r="I76" s="218"/>
    </row>
    <row r="77" spans="1:9" s="297" customFormat="1" ht="15" customHeight="1">
      <c r="B77" s="483"/>
      <c r="E77" s="344" t="s">
        <v>413</v>
      </c>
      <c r="F77" s="218"/>
      <c r="G77" s="344" t="s">
        <v>413</v>
      </c>
      <c r="I77" s="218"/>
    </row>
    <row r="78" spans="1:9" s="297" customFormat="1" ht="18" customHeight="1">
      <c r="A78" s="297" t="s">
        <v>425</v>
      </c>
      <c r="B78" s="489" t="s">
        <v>426</v>
      </c>
      <c r="E78" s="485">
        <v>60621474147</v>
      </c>
      <c r="F78" s="218"/>
      <c r="G78" s="485">
        <v>28199778880</v>
      </c>
      <c r="I78" s="218"/>
    </row>
    <row r="79" spans="1:9" s="297" customFormat="1" ht="18" customHeight="1">
      <c r="B79" s="490" t="s">
        <v>476</v>
      </c>
      <c r="E79" s="491"/>
      <c r="F79" s="218"/>
      <c r="G79" s="491"/>
      <c r="I79" s="218"/>
    </row>
    <row r="80" spans="1:9" s="297" customFormat="1" ht="18" customHeight="1">
      <c r="B80" s="490" t="s">
        <v>557</v>
      </c>
      <c r="E80" s="491">
        <v>60621474147</v>
      </c>
      <c r="F80" s="218"/>
      <c r="G80" s="491">
        <v>28199778880</v>
      </c>
      <c r="I80" s="218"/>
    </row>
    <row r="81" spans="1:9" s="297" customFormat="1" ht="18" customHeight="1">
      <c r="A81" s="297" t="s">
        <v>435</v>
      </c>
      <c r="B81" s="489" t="s">
        <v>436</v>
      </c>
      <c r="E81" s="485"/>
      <c r="F81" s="218"/>
      <c r="G81" s="485"/>
      <c r="I81" s="218"/>
    </row>
    <row r="82" spans="1:9" s="297" customFormat="1" ht="18" customHeight="1" thickBot="1">
      <c r="B82" s="483" t="s">
        <v>489</v>
      </c>
      <c r="E82" s="484">
        <v>60621474147</v>
      </c>
      <c r="F82" s="218"/>
      <c r="G82" s="484">
        <v>28199778880</v>
      </c>
      <c r="I82" s="218"/>
    </row>
    <row r="83" spans="1:9" s="297" customFormat="1" ht="18" customHeight="1" thickTop="1">
      <c r="B83" s="483"/>
      <c r="E83" s="485"/>
      <c r="F83" s="218"/>
      <c r="G83" s="485"/>
      <c r="I83" s="218"/>
    </row>
    <row r="84" spans="1:9" s="297" customFormat="1" ht="18" customHeight="1">
      <c r="B84" s="483"/>
      <c r="E84" s="485"/>
      <c r="F84" s="218"/>
      <c r="G84" s="485"/>
      <c r="I84" s="218"/>
    </row>
    <row r="85" spans="1:9" s="297" customFormat="1" ht="18" customHeight="1">
      <c r="B85" s="483"/>
      <c r="E85" s="485"/>
      <c r="F85" s="218"/>
      <c r="G85" s="485"/>
      <c r="I85" s="218"/>
    </row>
    <row r="86" spans="1:9" s="297" customFormat="1" ht="12.75">
      <c r="G86" s="218"/>
      <c r="I86" s="218"/>
    </row>
    <row r="87" spans="1:9" s="297" customFormat="1" ht="12.75">
      <c r="G87" s="218"/>
      <c r="I87" s="218"/>
    </row>
    <row r="88" spans="1:9" s="297" customFormat="1" ht="12.75">
      <c r="G88" s="218"/>
      <c r="I88" s="218"/>
    </row>
    <row r="89" spans="1:9" s="297" customFormat="1" ht="12.75">
      <c r="G89" s="218"/>
      <c r="I89" s="218"/>
    </row>
    <row r="90" spans="1:9" s="297" customFormat="1" ht="12.75">
      <c r="G90" s="218"/>
      <c r="I90" s="218"/>
    </row>
    <row r="91" spans="1:9" s="297" customFormat="1" ht="12.75">
      <c r="G91" s="218"/>
      <c r="I91" s="218"/>
    </row>
    <row r="92" spans="1:9" s="297" customFormat="1" ht="12.75">
      <c r="G92" s="218"/>
      <c r="I92" s="218"/>
    </row>
    <row r="93" spans="1:9" s="297" customFormat="1" ht="12.75">
      <c r="G93" s="218"/>
      <c r="I93" s="218"/>
    </row>
    <row r="94" spans="1:9" s="297" customFormat="1" ht="12.75">
      <c r="G94" s="218"/>
      <c r="I94" s="218"/>
    </row>
    <row r="95" spans="1:9" s="297" customFormat="1" ht="12.75">
      <c r="G95" s="218"/>
      <c r="I95" s="218"/>
    </row>
    <row r="96" spans="1:9" s="297" customFormat="1" ht="12.75">
      <c r="G96" s="218"/>
      <c r="I96" s="218"/>
    </row>
    <row r="97" spans="7:9" s="297" customFormat="1" ht="12.75">
      <c r="G97" s="218"/>
      <c r="I97" s="218"/>
    </row>
    <row r="98" spans="7:9" s="297" customFormat="1" ht="12.75">
      <c r="G98" s="218"/>
      <c r="I98" s="218"/>
    </row>
    <row r="99" spans="7:9" s="297" customFormat="1" ht="12.75">
      <c r="G99" s="218"/>
      <c r="I99" s="218"/>
    </row>
    <row r="100" spans="7:9" s="297" customFormat="1" ht="12.75">
      <c r="G100" s="218"/>
      <c r="I100" s="218"/>
    </row>
    <row r="101" spans="7:9" s="297" customFormat="1" ht="12.75">
      <c r="G101" s="218"/>
      <c r="I101" s="218"/>
    </row>
    <row r="102" spans="7:9" s="297" customFormat="1" ht="12.75">
      <c r="G102" s="218"/>
      <c r="I102" s="218"/>
    </row>
    <row r="103" spans="7:9" s="297" customFormat="1" ht="12.75">
      <c r="G103" s="218"/>
      <c r="I103" s="218"/>
    </row>
    <row r="104" spans="7:9" s="297" customFormat="1" ht="12.75">
      <c r="G104" s="218"/>
      <c r="I104" s="218"/>
    </row>
    <row r="105" spans="7:9" s="297" customFormat="1" ht="12.75">
      <c r="G105" s="218"/>
      <c r="I105" s="218"/>
    </row>
    <row r="106" spans="7:9" s="297" customFormat="1" ht="12.75">
      <c r="G106" s="218"/>
      <c r="I106" s="218"/>
    </row>
    <row r="107" spans="7:9" s="297" customFormat="1" ht="12.75">
      <c r="G107" s="218"/>
      <c r="I107" s="218"/>
    </row>
  </sheetData>
  <mergeCells count="6">
    <mergeCell ref="B47:C47"/>
    <mergeCell ref="A1:D1"/>
    <mergeCell ref="A2:D2"/>
    <mergeCell ref="B4:D4"/>
    <mergeCell ref="B6:B7"/>
    <mergeCell ref="G6:G7"/>
  </mergeCells>
  <pageMargins left="0.5" right="0" top="0.75" bottom="0.75" header="0.3" footer="0.3"/>
  <pageSetup scale="90" orientation="portrait" r:id="rId1"/>
</worksheet>
</file>

<file path=xl/worksheets/sheet9.xml><?xml version="1.0" encoding="utf-8"?>
<worksheet xmlns="http://schemas.openxmlformats.org/spreadsheetml/2006/main" xmlns:r="http://schemas.openxmlformats.org/officeDocument/2006/relationships">
  <dimension ref="A1:N43"/>
  <sheetViews>
    <sheetView workbookViewId="0">
      <selection sqref="A1:XFD1048576"/>
    </sheetView>
  </sheetViews>
  <sheetFormatPr defaultRowHeight="12.75"/>
  <cols>
    <col min="1" max="1" width="4.5703125" style="297" customWidth="1"/>
    <col min="2" max="2" width="29.85546875" style="297" customWidth="1"/>
    <col min="3" max="3" width="2.140625" style="297" customWidth="1"/>
    <col min="4" max="4" width="20.140625" style="218" customWidth="1"/>
    <col min="5" max="5" width="21.42578125" style="218" customWidth="1"/>
    <col min="6" max="6" width="1.85546875" style="218" customWidth="1"/>
    <col min="7" max="7" width="20" style="218" customWidth="1"/>
    <col min="8" max="8" width="2.28515625" style="218" customWidth="1"/>
    <col min="9" max="9" width="19.5703125" style="218" customWidth="1"/>
    <col min="10" max="10" width="2.28515625" style="218" customWidth="1"/>
    <col min="11" max="11" width="20.85546875" style="218" customWidth="1"/>
    <col min="12" max="12" width="19.7109375" style="218" customWidth="1"/>
    <col min="13" max="13" width="9.140625" style="297"/>
    <col min="14" max="14" width="17.42578125" style="297" bestFit="1" customWidth="1"/>
    <col min="15" max="256" width="9.140625" style="297"/>
    <col min="257" max="257" width="4.5703125" style="297" customWidth="1"/>
    <col min="258" max="258" width="29.85546875" style="297" customWidth="1"/>
    <col min="259" max="259" width="2.140625" style="297" customWidth="1"/>
    <col min="260" max="260" width="20.140625" style="297" customWidth="1"/>
    <col min="261" max="261" width="21.42578125" style="297" customWidth="1"/>
    <col min="262" max="262" width="1.85546875" style="297" customWidth="1"/>
    <col min="263" max="263" width="20" style="297" customWidth="1"/>
    <col min="264" max="264" width="2.28515625" style="297" customWidth="1"/>
    <col min="265" max="265" width="19.5703125" style="297" customWidth="1"/>
    <col min="266" max="266" width="2.28515625" style="297" customWidth="1"/>
    <col min="267" max="267" width="20.85546875" style="297" customWidth="1"/>
    <col min="268" max="268" width="19.7109375" style="297" customWidth="1"/>
    <col min="269" max="269" width="9.140625" style="297"/>
    <col min="270" max="270" width="17.42578125" style="297" bestFit="1" customWidth="1"/>
    <col min="271" max="512" width="9.140625" style="297"/>
    <col min="513" max="513" width="4.5703125" style="297" customWidth="1"/>
    <col min="514" max="514" width="29.85546875" style="297" customWidth="1"/>
    <col min="515" max="515" width="2.140625" style="297" customWidth="1"/>
    <col min="516" max="516" width="20.140625" style="297" customWidth="1"/>
    <col min="517" max="517" width="21.42578125" style="297" customWidth="1"/>
    <col min="518" max="518" width="1.85546875" style="297" customWidth="1"/>
    <col min="519" max="519" width="20" style="297" customWidth="1"/>
    <col min="520" max="520" width="2.28515625" style="297" customWidth="1"/>
    <col min="521" max="521" width="19.5703125" style="297" customWidth="1"/>
    <col min="522" max="522" width="2.28515625" style="297" customWidth="1"/>
    <col min="523" max="523" width="20.85546875" style="297" customWidth="1"/>
    <col min="524" max="524" width="19.7109375" style="297" customWidth="1"/>
    <col min="525" max="525" width="9.140625" style="297"/>
    <col min="526" max="526" width="17.42578125" style="297" bestFit="1" customWidth="1"/>
    <col min="527" max="768" width="9.140625" style="297"/>
    <col min="769" max="769" width="4.5703125" style="297" customWidth="1"/>
    <col min="770" max="770" width="29.85546875" style="297" customWidth="1"/>
    <col min="771" max="771" width="2.140625" style="297" customWidth="1"/>
    <col min="772" max="772" width="20.140625" style="297" customWidth="1"/>
    <col min="773" max="773" width="21.42578125" style="297" customWidth="1"/>
    <col min="774" max="774" width="1.85546875" style="297" customWidth="1"/>
    <col min="775" max="775" width="20" style="297" customWidth="1"/>
    <col min="776" max="776" width="2.28515625" style="297" customWidth="1"/>
    <col min="777" max="777" width="19.5703125" style="297" customWidth="1"/>
    <col min="778" max="778" width="2.28515625" style="297" customWidth="1"/>
    <col min="779" max="779" width="20.85546875" style="297" customWidth="1"/>
    <col min="780" max="780" width="19.7109375" style="297" customWidth="1"/>
    <col min="781" max="781" width="9.140625" style="297"/>
    <col min="782" max="782" width="17.42578125" style="297" bestFit="1" customWidth="1"/>
    <col min="783" max="1024" width="9.140625" style="297"/>
    <col min="1025" max="1025" width="4.5703125" style="297" customWidth="1"/>
    <col min="1026" max="1026" width="29.85546875" style="297" customWidth="1"/>
    <col min="1027" max="1027" width="2.140625" style="297" customWidth="1"/>
    <col min="1028" max="1028" width="20.140625" style="297" customWidth="1"/>
    <col min="1029" max="1029" width="21.42578125" style="297" customWidth="1"/>
    <col min="1030" max="1030" width="1.85546875" style="297" customWidth="1"/>
    <col min="1031" max="1031" width="20" style="297" customWidth="1"/>
    <col min="1032" max="1032" width="2.28515625" style="297" customWidth="1"/>
    <col min="1033" max="1033" width="19.5703125" style="297" customWidth="1"/>
    <col min="1034" max="1034" width="2.28515625" style="297" customWidth="1"/>
    <col min="1035" max="1035" width="20.85546875" style="297" customWidth="1"/>
    <col min="1036" max="1036" width="19.7109375" style="297" customWidth="1"/>
    <col min="1037" max="1037" width="9.140625" style="297"/>
    <col min="1038" max="1038" width="17.42578125" style="297" bestFit="1" customWidth="1"/>
    <col min="1039" max="1280" width="9.140625" style="297"/>
    <col min="1281" max="1281" width="4.5703125" style="297" customWidth="1"/>
    <col min="1282" max="1282" width="29.85546875" style="297" customWidth="1"/>
    <col min="1283" max="1283" width="2.140625" style="297" customWidth="1"/>
    <col min="1284" max="1284" width="20.140625" style="297" customWidth="1"/>
    <col min="1285" max="1285" width="21.42578125" style="297" customWidth="1"/>
    <col min="1286" max="1286" width="1.85546875" style="297" customWidth="1"/>
    <col min="1287" max="1287" width="20" style="297" customWidth="1"/>
    <col min="1288" max="1288" width="2.28515625" style="297" customWidth="1"/>
    <col min="1289" max="1289" width="19.5703125" style="297" customWidth="1"/>
    <col min="1290" max="1290" width="2.28515625" style="297" customWidth="1"/>
    <col min="1291" max="1291" width="20.85546875" style="297" customWidth="1"/>
    <col min="1292" max="1292" width="19.7109375" style="297" customWidth="1"/>
    <col min="1293" max="1293" width="9.140625" style="297"/>
    <col min="1294" max="1294" width="17.42578125" style="297" bestFit="1" customWidth="1"/>
    <col min="1295" max="1536" width="9.140625" style="297"/>
    <col min="1537" max="1537" width="4.5703125" style="297" customWidth="1"/>
    <col min="1538" max="1538" width="29.85546875" style="297" customWidth="1"/>
    <col min="1539" max="1539" width="2.140625" style="297" customWidth="1"/>
    <col min="1540" max="1540" width="20.140625" style="297" customWidth="1"/>
    <col min="1541" max="1541" width="21.42578125" style="297" customWidth="1"/>
    <col min="1542" max="1542" width="1.85546875" style="297" customWidth="1"/>
    <col min="1543" max="1543" width="20" style="297" customWidth="1"/>
    <col min="1544" max="1544" width="2.28515625" style="297" customWidth="1"/>
    <col min="1545" max="1545" width="19.5703125" style="297" customWidth="1"/>
    <col min="1546" max="1546" width="2.28515625" style="297" customWidth="1"/>
    <col min="1547" max="1547" width="20.85546875" style="297" customWidth="1"/>
    <col min="1548" max="1548" width="19.7109375" style="297" customWidth="1"/>
    <col min="1549" max="1549" width="9.140625" style="297"/>
    <col min="1550" max="1550" width="17.42578125" style="297" bestFit="1" customWidth="1"/>
    <col min="1551" max="1792" width="9.140625" style="297"/>
    <col min="1793" max="1793" width="4.5703125" style="297" customWidth="1"/>
    <col min="1794" max="1794" width="29.85546875" style="297" customWidth="1"/>
    <col min="1795" max="1795" width="2.140625" style="297" customWidth="1"/>
    <col min="1796" max="1796" width="20.140625" style="297" customWidth="1"/>
    <col min="1797" max="1797" width="21.42578125" style="297" customWidth="1"/>
    <col min="1798" max="1798" width="1.85546875" style="297" customWidth="1"/>
    <col min="1799" max="1799" width="20" style="297" customWidth="1"/>
    <col min="1800" max="1800" width="2.28515625" style="297" customWidth="1"/>
    <col min="1801" max="1801" width="19.5703125" style="297" customWidth="1"/>
    <col min="1802" max="1802" width="2.28515625" style="297" customWidth="1"/>
    <col min="1803" max="1803" width="20.85546875" style="297" customWidth="1"/>
    <col min="1804" max="1804" width="19.7109375" style="297" customWidth="1"/>
    <col min="1805" max="1805" width="9.140625" style="297"/>
    <col min="1806" max="1806" width="17.42578125" style="297" bestFit="1" customWidth="1"/>
    <col min="1807" max="2048" width="9.140625" style="297"/>
    <col min="2049" max="2049" width="4.5703125" style="297" customWidth="1"/>
    <col min="2050" max="2050" width="29.85546875" style="297" customWidth="1"/>
    <col min="2051" max="2051" width="2.140625" style="297" customWidth="1"/>
    <col min="2052" max="2052" width="20.140625" style="297" customWidth="1"/>
    <col min="2053" max="2053" width="21.42578125" style="297" customWidth="1"/>
    <col min="2054" max="2054" width="1.85546875" style="297" customWidth="1"/>
    <col min="2055" max="2055" width="20" style="297" customWidth="1"/>
    <col min="2056" max="2056" width="2.28515625" style="297" customWidth="1"/>
    <col min="2057" max="2057" width="19.5703125" style="297" customWidth="1"/>
    <col min="2058" max="2058" width="2.28515625" style="297" customWidth="1"/>
    <col min="2059" max="2059" width="20.85546875" style="297" customWidth="1"/>
    <col min="2060" max="2060" width="19.7109375" style="297" customWidth="1"/>
    <col min="2061" max="2061" width="9.140625" style="297"/>
    <col min="2062" max="2062" width="17.42578125" style="297" bestFit="1" customWidth="1"/>
    <col min="2063" max="2304" width="9.140625" style="297"/>
    <col min="2305" max="2305" width="4.5703125" style="297" customWidth="1"/>
    <col min="2306" max="2306" width="29.85546875" style="297" customWidth="1"/>
    <col min="2307" max="2307" width="2.140625" style="297" customWidth="1"/>
    <col min="2308" max="2308" width="20.140625" style="297" customWidth="1"/>
    <col min="2309" max="2309" width="21.42578125" style="297" customWidth="1"/>
    <col min="2310" max="2310" width="1.85546875" style="297" customWidth="1"/>
    <col min="2311" max="2311" width="20" style="297" customWidth="1"/>
    <col min="2312" max="2312" width="2.28515625" style="297" customWidth="1"/>
    <col min="2313" max="2313" width="19.5703125" style="297" customWidth="1"/>
    <col min="2314" max="2314" width="2.28515625" style="297" customWidth="1"/>
    <col min="2315" max="2315" width="20.85546875" style="297" customWidth="1"/>
    <col min="2316" max="2316" width="19.7109375" style="297" customWidth="1"/>
    <col min="2317" max="2317" width="9.140625" style="297"/>
    <col min="2318" max="2318" width="17.42578125" style="297" bestFit="1" customWidth="1"/>
    <col min="2319" max="2560" width="9.140625" style="297"/>
    <col min="2561" max="2561" width="4.5703125" style="297" customWidth="1"/>
    <col min="2562" max="2562" width="29.85546875" style="297" customWidth="1"/>
    <col min="2563" max="2563" width="2.140625" style="297" customWidth="1"/>
    <col min="2564" max="2564" width="20.140625" style="297" customWidth="1"/>
    <col min="2565" max="2565" width="21.42578125" style="297" customWidth="1"/>
    <col min="2566" max="2566" width="1.85546875" style="297" customWidth="1"/>
    <col min="2567" max="2567" width="20" style="297" customWidth="1"/>
    <col min="2568" max="2568" width="2.28515625" style="297" customWidth="1"/>
    <col min="2569" max="2569" width="19.5703125" style="297" customWidth="1"/>
    <col min="2570" max="2570" width="2.28515625" style="297" customWidth="1"/>
    <col min="2571" max="2571" width="20.85546875" style="297" customWidth="1"/>
    <col min="2572" max="2572" width="19.7109375" style="297" customWidth="1"/>
    <col min="2573" max="2573" width="9.140625" style="297"/>
    <col min="2574" max="2574" width="17.42578125" style="297" bestFit="1" customWidth="1"/>
    <col min="2575" max="2816" width="9.140625" style="297"/>
    <col min="2817" max="2817" width="4.5703125" style="297" customWidth="1"/>
    <col min="2818" max="2818" width="29.85546875" style="297" customWidth="1"/>
    <col min="2819" max="2819" width="2.140625" style="297" customWidth="1"/>
    <col min="2820" max="2820" width="20.140625" style="297" customWidth="1"/>
    <col min="2821" max="2821" width="21.42578125" style="297" customWidth="1"/>
    <col min="2822" max="2822" width="1.85546875" style="297" customWidth="1"/>
    <col min="2823" max="2823" width="20" style="297" customWidth="1"/>
    <col min="2824" max="2824" width="2.28515625" style="297" customWidth="1"/>
    <col min="2825" max="2825" width="19.5703125" style="297" customWidth="1"/>
    <col min="2826" max="2826" width="2.28515625" style="297" customWidth="1"/>
    <col min="2827" max="2827" width="20.85546875" style="297" customWidth="1"/>
    <col min="2828" max="2828" width="19.7109375" style="297" customWidth="1"/>
    <col min="2829" max="2829" width="9.140625" style="297"/>
    <col min="2830" max="2830" width="17.42578125" style="297" bestFit="1" customWidth="1"/>
    <col min="2831" max="3072" width="9.140625" style="297"/>
    <col min="3073" max="3073" width="4.5703125" style="297" customWidth="1"/>
    <col min="3074" max="3074" width="29.85546875" style="297" customWidth="1"/>
    <col min="3075" max="3075" width="2.140625" style="297" customWidth="1"/>
    <col min="3076" max="3076" width="20.140625" style="297" customWidth="1"/>
    <col min="3077" max="3077" width="21.42578125" style="297" customWidth="1"/>
    <col min="3078" max="3078" width="1.85546875" style="297" customWidth="1"/>
    <col min="3079" max="3079" width="20" style="297" customWidth="1"/>
    <col min="3080" max="3080" width="2.28515625" style="297" customWidth="1"/>
    <col min="3081" max="3081" width="19.5703125" style="297" customWidth="1"/>
    <col min="3082" max="3082" width="2.28515625" style="297" customWidth="1"/>
    <col min="3083" max="3083" width="20.85546875" style="297" customWidth="1"/>
    <col min="3084" max="3084" width="19.7109375" style="297" customWidth="1"/>
    <col min="3085" max="3085" width="9.140625" style="297"/>
    <col min="3086" max="3086" width="17.42578125" style="297" bestFit="1" customWidth="1"/>
    <col min="3087" max="3328" width="9.140625" style="297"/>
    <col min="3329" max="3329" width="4.5703125" style="297" customWidth="1"/>
    <col min="3330" max="3330" width="29.85546875" style="297" customWidth="1"/>
    <col min="3331" max="3331" width="2.140625" style="297" customWidth="1"/>
    <col min="3332" max="3332" width="20.140625" style="297" customWidth="1"/>
    <col min="3333" max="3333" width="21.42578125" style="297" customWidth="1"/>
    <col min="3334" max="3334" width="1.85546875" style="297" customWidth="1"/>
    <col min="3335" max="3335" width="20" style="297" customWidth="1"/>
    <col min="3336" max="3336" width="2.28515625" style="297" customWidth="1"/>
    <col min="3337" max="3337" width="19.5703125" style="297" customWidth="1"/>
    <col min="3338" max="3338" width="2.28515625" style="297" customWidth="1"/>
    <col min="3339" max="3339" width="20.85546875" style="297" customWidth="1"/>
    <col min="3340" max="3340" width="19.7109375" style="297" customWidth="1"/>
    <col min="3341" max="3341" width="9.140625" style="297"/>
    <col min="3342" max="3342" width="17.42578125" style="297" bestFit="1" customWidth="1"/>
    <col min="3343" max="3584" width="9.140625" style="297"/>
    <col min="3585" max="3585" width="4.5703125" style="297" customWidth="1"/>
    <col min="3586" max="3586" width="29.85546875" style="297" customWidth="1"/>
    <col min="3587" max="3587" width="2.140625" style="297" customWidth="1"/>
    <col min="3588" max="3588" width="20.140625" style="297" customWidth="1"/>
    <col min="3589" max="3589" width="21.42578125" style="297" customWidth="1"/>
    <col min="3590" max="3590" width="1.85546875" style="297" customWidth="1"/>
    <col min="3591" max="3591" width="20" style="297" customWidth="1"/>
    <col min="3592" max="3592" width="2.28515625" style="297" customWidth="1"/>
    <col min="3593" max="3593" width="19.5703125" style="297" customWidth="1"/>
    <col min="3594" max="3594" width="2.28515625" style="297" customWidth="1"/>
    <col min="3595" max="3595" width="20.85546875" style="297" customWidth="1"/>
    <col min="3596" max="3596" width="19.7109375" style="297" customWidth="1"/>
    <col min="3597" max="3597" width="9.140625" style="297"/>
    <col min="3598" max="3598" width="17.42578125" style="297" bestFit="1" customWidth="1"/>
    <col min="3599" max="3840" width="9.140625" style="297"/>
    <col min="3841" max="3841" width="4.5703125" style="297" customWidth="1"/>
    <col min="3842" max="3842" width="29.85546875" style="297" customWidth="1"/>
    <col min="3843" max="3843" width="2.140625" style="297" customWidth="1"/>
    <col min="3844" max="3844" width="20.140625" style="297" customWidth="1"/>
    <col min="3845" max="3845" width="21.42578125" style="297" customWidth="1"/>
    <col min="3846" max="3846" width="1.85546875" style="297" customWidth="1"/>
    <col min="3847" max="3847" width="20" style="297" customWidth="1"/>
    <col min="3848" max="3848" width="2.28515625" style="297" customWidth="1"/>
    <col min="3849" max="3849" width="19.5703125" style="297" customWidth="1"/>
    <col min="3850" max="3850" width="2.28515625" style="297" customWidth="1"/>
    <col min="3851" max="3851" width="20.85546875" style="297" customWidth="1"/>
    <col min="3852" max="3852" width="19.7109375" style="297" customWidth="1"/>
    <col min="3853" max="3853" width="9.140625" style="297"/>
    <col min="3854" max="3854" width="17.42578125" style="297" bestFit="1" customWidth="1"/>
    <col min="3855" max="4096" width="9.140625" style="297"/>
    <col min="4097" max="4097" width="4.5703125" style="297" customWidth="1"/>
    <col min="4098" max="4098" width="29.85546875" style="297" customWidth="1"/>
    <col min="4099" max="4099" width="2.140625" style="297" customWidth="1"/>
    <col min="4100" max="4100" width="20.140625" style="297" customWidth="1"/>
    <col min="4101" max="4101" width="21.42578125" style="297" customWidth="1"/>
    <col min="4102" max="4102" width="1.85546875" style="297" customWidth="1"/>
    <col min="4103" max="4103" width="20" style="297" customWidth="1"/>
    <col min="4104" max="4104" width="2.28515625" style="297" customWidth="1"/>
    <col min="4105" max="4105" width="19.5703125" style="297" customWidth="1"/>
    <col min="4106" max="4106" width="2.28515625" style="297" customWidth="1"/>
    <col min="4107" max="4107" width="20.85546875" style="297" customWidth="1"/>
    <col min="4108" max="4108" width="19.7109375" style="297" customWidth="1"/>
    <col min="4109" max="4109" width="9.140625" style="297"/>
    <col min="4110" max="4110" width="17.42578125" style="297" bestFit="1" customWidth="1"/>
    <col min="4111" max="4352" width="9.140625" style="297"/>
    <col min="4353" max="4353" width="4.5703125" style="297" customWidth="1"/>
    <col min="4354" max="4354" width="29.85546875" style="297" customWidth="1"/>
    <col min="4355" max="4355" width="2.140625" style="297" customWidth="1"/>
    <col min="4356" max="4356" width="20.140625" style="297" customWidth="1"/>
    <col min="4357" max="4357" width="21.42578125" style="297" customWidth="1"/>
    <col min="4358" max="4358" width="1.85546875" style="297" customWidth="1"/>
    <col min="4359" max="4359" width="20" style="297" customWidth="1"/>
    <col min="4360" max="4360" width="2.28515625" style="297" customWidth="1"/>
    <col min="4361" max="4361" width="19.5703125" style="297" customWidth="1"/>
    <col min="4362" max="4362" width="2.28515625" style="297" customWidth="1"/>
    <col min="4363" max="4363" width="20.85546875" style="297" customWidth="1"/>
    <col min="4364" max="4364" width="19.7109375" style="297" customWidth="1"/>
    <col min="4365" max="4365" width="9.140625" style="297"/>
    <col min="4366" max="4366" width="17.42578125" style="297" bestFit="1" customWidth="1"/>
    <col min="4367" max="4608" width="9.140625" style="297"/>
    <col min="4609" max="4609" width="4.5703125" style="297" customWidth="1"/>
    <col min="4610" max="4610" width="29.85546875" style="297" customWidth="1"/>
    <col min="4611" max="4611" width="2.140625" style="297" customWidth="1"/>
    <col min="4612" max="4612" width="20.140625" style="297" customWidth="1"/>
    <col min="4613" max="4613" width="21.42578125" style="297" customWidth="1"/>
    <col min="4614" max="4614" width="1.85546875" style="297" customWidth="1"/>
    <col min="4615" max="4615" width="20" style="297" customWidth="1"/>
    <col min="4616" max="4616" width="2.28515625" style="297" customWidth="1"/>
    <col min="4617" max="4617" width="19.5703125" style="297" customWidth="1"/>
    <col min="4618" max="4618" width="2.28515625" style="297" customWidth="1"/>
    <col min="4619" max="4619" width="20.85546875" style="297" customWidth="1"/>
    <col min="4620" max="4620" width="19.7109375" style="297" customWidth="1"/>
    <col min="4621" max="4621" width="9.140625" style="297"/>
    <col min="4622" max="4622" width="17.42578125" style="297" bestFit="1" customWidth="1"/>
    <col min="4623" max="4864" width="9.140625" style="297"/>
    <col min="4865" max="4865" width="4.5703125" style="297" customWidth="1"/>
    <col min="4866" max="4866" width="29.85546875" style="297" customWidth="1"/>
    <col min="4867" max="4867" width="2.140625" style="297" customWidth="1"/>
    <col min="4868" max="4868" width="20.140625" style="297" customWidth="1"/>
    <col min="4869" max="4869" width="21.42578125" style="297" customWidth="1"/>
    <col min="4870" max="4870" width="1.85546875" style="297" customWidth="1"/>
    <col min="4871" max="4871" width="20" style="297" customWidth="1"/>
    <col min="4872" max="4872" width="2.28515625" style="297" customWidth="1"/>
    <col min="4873" max="4873" width="19.5703125" style="297" customWidth="1"/>
    <col min="4874" max="4874" width="2.28515625" style="297" customWidth="1"/>
    <col min="4875" max="4875" width="20.85546875" style="297" customWidth="1"/>
    <col min="4876" max="4876" width="19.7109375" style="297" customWidth="1"/>
    <col min="4877" max="4877" width="9.140625" style="297"/>
    <col min="4878" max="4878" width="17.42578125" style="297" bestFit="1" customWidth="1"/>
    <col min="4879" max="5120" width="9.140625" style="297"/>
    <col min="5121" max="5121" width="4.5703125" style="297" customWidth="1"/>
    <col min="5122" max="5122" width="29.85546875" style="297" customWidth="1"/>
    <col min="5123" max="5123" width="2.140625" style="297" customWidth="1"/>
    <col min="5124" max="5124" width="20.140625" style="297" customWidth="1"/>
    <col min="5125" max="5125" width="21.42578125" style="297" customWidth="1"/>
    <col min="5126" max="5126" width="1.85546875" style="297" customWidth="1"/>
    <col min="5127" max="5127" width="20" style="297" customWidth="1"/>
    <col min="5128" max="5128" width="2.28515625" style="297" customWidth="1"/>
    <col min="5129" max="5129" width="19.5703125" style="297" customWidth="1"/>
    <col min="5130" max="5130" width="2.28515625" style="297" customWidth="1"/>
    <col min="5131" max="5131" width="20.85546875" style="297" customWidth="1"/>
    <col min="5132" max="5132" width="19.7109375" style="297" customWidth="1"/>
    <col min="5133" max="5133" width="9.140625" style="297"/>
    <col min="5134" max="5134" width="17.42578125" style="297" bestFit="1" customWidth="1"/>
    <col min="5135" max="5376" width="9.140625" style="297"/>
    <col min="5377" max="5377" width="4.5703125" style="297" customWidth="1"/>
    <col min="5378" max="5378" width="29.85546875" style="297" customWidth="1"/>
    <col min="5379" max="5379" width="2.140625" style="297" customWidth="1"/>
    <col min="5380" max="5380" width="20.140625" style="297" customWidth="1"/>
    <col min="5381" max="5381" width="21.42578125" style="297" customWidth="1"/>
    <col min="5382" max="5382" width="1.85546875" style="297" customWidth="1"/>
    <col min="5383" max="5383" width="20" style="297" customWidth="1"/>
    <col min="5384" max="5384" width="2.28515625" style="297" customWidth="1"/>
    <col min="5385" max="5385" width="19.5703125" style="297" customWidth="1"/>
    <col min="5386" max="5386" width="2.28515625" style="297" customWidth="1"/>
    <col min="5387" max="5387" width="20.85546875" style="297" customWidth="1"/>
    <col min="5388" max="5388" width="19.7109375" style="297" customWidth="1"/>
    <col min="5389" max="5389" width="9.140625" style="297"/>
    <col min="5390" max="5390" width="17.42578125" style="297" bestFit="1" customWidth="1"/>
    <col min="5391" max="5632" width="9.140625" style="297"/>
    <col min="5633" max="5633" width="4.5703125" style="297" customWidth="1"/>
    <col min="5634" max="5634" width="29.85546875" style="297" customWidth="1"/>
    <col min="5635" max="5635" width="2.140625" style="297" customWidth="1"/>
    <col min="5636" max="5636" width="20.140625" style="297" customWidth="1"/>
    <col min="5637" max="5637" width="21.42578125" style="297" customWidth="1"/>
    <col min="5638" max="5638" width="1.85546875" style="297" customWidth="1"/>
    <col min="5639" max="5639" width="20" style="297" customWidth="1"/>
    <col min="5640" max="5640" width="2.28515625" style="297" customWidth="1"/>
    <col min="5641" max="5641" width="19.5703125" style="297" customWidth="1"/>
    <col min="5642" max="5642" width="2.28515625" style="297" customWidth="1"/>
    <col min="5643" max="5643" width="20.85546875" style="297" customWidth="1"/>
    <col min="5644" max="5644" width="19.7109375" style="297" customWidth="1"/>
    <col min="5645" max="5645" width="9.140625" style="297"/>
    <col min="5646" max="5646" width="17.42578125" style="297" bestFit="1" customWidth="1"/>
    <col min="5647" max="5888" width="9.140625" style="297"/>
    <col min="5889" max="5889" width="4.5703125" style="297" customWidth="1"/>
    <col min="5890" max="5890" width="29.85546875" style="297" customWidth="1"/>
    <col min="5891" max="5891" width="2.140625" style="297" customWidth="1"/>
    <col min="5892" max="5892" width="20.140625" style="297" customWidth="1"/>
    <col min="5893" max="5893" width="21.42578125" style="297" customWidth="1"/>
    <col min="5894" max="5894" width="1.85546875" style="297" customWidth="1"/>
    <col min="5895" max="5895" width="20" style="297" customWidth="1"/>
    <col min="5896" max="5896" width="2.28515625" style="297" customWidth="1"/>
    <col min="5897" max="5897" width="19.5703125" style="297" customWidth="1"/>
    <col min="5898" max="5898" width="2.28515625" style="297" customWidth="1"/>
    <col min="5899" max="5899" width="20.85546875" style="297" customWidth="1"/>
    <col min="5900" max="5900" width="19.7109375" style="297" customWidth="1"/>
    <col min="5901" max="5901" width="9.140625" style="297"/>
    <col min="5902" max="5902" width="17.42578125" style="297" bestFit="1" customWidth="1"/>
    <col min="5903" max="6144" width="9.140625" style="297"/>
    <col min="6145" max="6145" width="4.5703125" style="297" customWidth="1"/>
    <col min="6146" max="6146" width="29.85546875" style="297" customWidth="1"/>
    <col min="6147" max="6147" width="2.140625" style="297" customWidth="1"/>
    <col min="6148" max="6148" width="20.140625" style="297" customWidth="1"/>
    <col min="6149" max="6149" width="21.42578125" style="297" customWidth="1"/>
    <col min="6150" max="6150" width="1.85546875" style="297" customWidth="1"/>
    <col min="6151" max="6151" width="20" style="297" customWidth="1"/>
    <col min="6152" max="6152" width="2.28515625" style="297" customWidth="1"/>
    <col min="6153" max="6153" width="19.5703125" style="297" customWidth="1"/>
    <col min="6154" max="6154" width="2.28515625" style="297" customWidth="1"/>
    <col min="6155" max="6155" width="20.85546875" style="297" customWidth="1"/>
    <col min="6156" max="6156" width="19.7109375" style="297" customWidth="1"/>
    <col min="6157" max="6157" width="9.140625" style="297"/>
    <col min="6158" max="6158" width="17.42578125" style="297" bestFit="1" customWidth="1"/>
    <col min="6159" max="6400" width="9.140625" style="297"/>
    <col min="6401" max="6401" width="4.5703125" style="297" customWidth="1"/>
    <col min="6402" max="6402" width="29.85546875" style="297" customWidth="1"/>
    <col min="6403" max="6403" width="2.140625" style="297" customWidth="1"/>
    <col min="6404" max="6404" width="20.140625" style="297" customWidth="1"/>
    <col min="6405" max="6405" width="21.42578125" style="297" customWidth="1"/>
    <col min="6406" max="6406" width="1.85546875" style="297" customWidth="1"/>
    <col min="6407" max="6407" width="20" style="297" customWidth="1"/>
    <col min="6408" max="6408" width="2.28515625" style="297" customWidth="1"/>
    <col min="6409" max="6409" width="19.5703125" style="297" customWidth="1"/>
    <col min="6410" max="6410" width="2.28515625" style="297" customWidth="1"/>
    <col min="6411" max="6411" width="20.85546875" style="297" customWidth="1"/>
    <col min="6412" max="6412" width="19.7109375" style="297" customWidth="1"/>
    <col min="6413" max="6413" width="9.140625" style="297"/>
    <col min="6414" max="6414" width="17.42578125" style="297" bestFit="1" customWidth="1"/>
    <col min="6415" max="6656" width="9.140625" style="297"/>
    <col min="6657" max="6657" width="4.5703125" style="297" customWidth="1"/>
    <col min="6658" max="6658" width="29.85546875" style="297" customWidth="1"/>
    <col min="6659" max="6659" width="2.140625" style="297" customWidth="1"/>
    <col min="6660" max="6660" width="20.140625" style="297" customWidth="1"/>
    <col min="6661" max="6661" width="21.42578125" style="297" customWidth="1"/>
    <col min="6662" max="6662" width="1.85546875" style="297" customWidth="1"/>
    <col min="6663" max="6663" width="20" style="297" customWidth="1"/>
    <col min="6664" max="6664" width="2.28515625" style="297" customWidth="1"/>
    <col min="6665" max="6665" width="19.5703125" style="297" customWidth="1"/>
    <col min="6666" max="6666" width="2.28515625" style="297" customWidth="1"/>
    <col min="6667" max="6667" width="20.85546875" style="297" customWidth="1"/>
    <col min="6668" max="6668" width="19.7109375" style="297" customWidth="1"/>
    <col min="6669" max="6669" width="9.140625" style="297"/>
    <col min="6670" max="6670" width="17.42578125" style="297" bestFit="1" customWidth="1"/>
    <col min="6671" max="6912" width="9.140625" style="297"/>
    <col min="6913" max="6913" width="4.5703125" style="297" customWidth="1"/>
    <col min="6914" max="6914" width="29.85546875" style="297" customWidth="1"/>
    <col min="6915" max="6915" width="2.140625" style="297" customWidth="1"/>
    <col min="6916" max="6916" width="20.140625" style="297" customWidth="1"/>
    <col min="6917" max="6917" width="21.42578125" style="297" customWidth="1"/>
    <col min="6918" max="6918" width="1.85546875" style="297" customWidth="1"/>
    <col min="6919" max="6919" width="20" style="297" customWidth="1"/>
    <col min="6920" max="6920" width="2.28515625" style="297" customWidth="1"/>
    <col min="6921" max="6921" width="19.5703125" style="297" customWidth="1"/>
    <col min="6922" max="6922" width="2.28515625" style="297" customWidth="1"/>
    <col min="6923" max="6923" width="20.85546875" style="297" customWidth="1"/>
    <col min="6924" max="6924" width="19.7109375" style="297" customWidth="1"/>
    <col min="6925" max="6925" width="9.140625" style="297"/>
    <col min="6926" max="6926" width="17.42578125" style="297" bestFit="1" customWidth="1"/>
    <col min="6927" max="7168" width="9.140625" style="297"/>
    <col min="7169" max="7169" width="4.5703125" style="297" customWidth="1"/>
    <col min="7170" max="7170" width="29.85546875" style="297" customWidth="1"/>
    <col min="7171" max="7171" width="2.140625" style="297" customWidth="1"/>
    <col min="7172" max="7172" width="20.140625" style="297" customWidth="1"/>
    <col min="7173" max="7173" width="21.42578125" style="297" customWidth="1"/>
    <col min="7174" max="7174" width="1.85546875" style="297" customWidth="1"/>
    <col min="7175" max="7175" width="20" style="297" customWidth="1"/>
    <col min="7176" max="7176" width="2.28515625" style="297" customWidth="1"/>
    <col min="7177" max="7177" width="19.5703125" style="297" customWidth="1"/>
    <col min="7178" max="7178" width="2.28515625" style="297" customWidth="1"/>
    <col min="7179" max="7179" width="20.85546875" style="297" customWidth="1"/>
    <col min="7180" max="7180" width="19.7109375" style="297" customWidth="1"/>
    <col min="7181" max="7181" width="9.140625" style="297"/>
    <col min="7182" max="7182" width="17.42578125" style="297" bestFit="1" customWidth="1"/>
    <col min="7183" max="7424" width="9.140625" style="297"/>
    <col min="7425" max="7425" width="4.5703125" style="297" customWidth="1"/>
    <col min="7426" max="7426" width="29.85546875" style="297" customWidth="1"/>
    <col min="7427" max="7427" width="2.140625" style="297" customWidth="1"/>
    <col min="7428" max="7428" width="20.140625" style="297" customWidth="1"/>
    <col min="7429" max="7429" width="21.42578125" style="297" customWidth="1"/>
    <col min="7430" max="7430" width="1.85546875" style="297" customWidth="1"/>
    <col min="7431" max="7431" width="20" style="297" customWidth="1"/>
    <col min="7432" max="7432" width="2.28515625" style="297" customWidth="1"/>
    <col min="7433" max="7433" width="19.5703125" style="297" customWidth="1"/>
    <col min="7434" max="7434" width="2.28515625" style="297" customWidth="1"/>
    <col min="7435" max="7435" width="20.85546875" style="297" customWidth="1"/>
    <col min="7436" max="7436" width="19.7109375" style="297" customWidth="1"/>
    <col min="7437" max="7437" width="9.140625" style="297"/>
    <col min="7438" max="7438" width="17.42578125" style="297" bestFit="1" customWidth="1"/>
    <col min="7439" max="7680" width="9.140625" style="297"/>
    <col min="7681" max="7681" width="4.5703125" style="297" customWidth="1"/>
    <col min="7682" max="7682" width="29.85546875" style="297" customWidth="1"/>
    <col min="7683" max="7683" width="2.140625" style="297" customWidth="1"/>
    <col min="7684" max="7684" width="20.140625" style="297" customWidth="1"/>
    <col min="7685" max="7685" width="21.42578125" style="297" customWidth="1"/>
    <col min="7686" max="7686" width="1.85546875" style="297" customWidth="1"/>
    <col min="7687" max="7687" width="20" style="297" customWidth="1"/>
    <col min="7688" max="7688" width="2.28515625" style="297" customWidth="1"/>
    <col min="7689" max="7689" width="19.5703125" style="297" customWidth="1"/>
    <col min="7690" max="7690" width="2.28515625" style="297" customWidth="1"/>
    <col min="7691" max="7691" width="20.85546875" style="297" customWidth="1"/>
    <col min="7692" max="7692" width="19.7109375" style="297" customWidth="1"/>
    <col min="7693" max="7693" width="9.140625" style="297"/>
    <col min="7694" max="7694" width="17.42578125" style="297" bestFit="1" customWidth="1"/>
    <col min="7695" max="7936" width="9.140625" style="297"/>
    <col min="7937" max="7937" width="4.5703125" style="297" customWidth="1"/>
    <col min="7938" max="7938" width="29.85546875" style="297" customWidth="1"/>
    <col min="7939" max="7939" width="2.140625" style="297" customWidth="1"/>
    <col min="7940" max="7940" width="20.140625" style="297" customWidth="1"/>
    <col min="7941" max="7941" width="21.42578125" style="297" customWidth="1"/>
    <col min="7942" max="7942" width="1.85546875" style="297" customWidth="1"/>
    <col min="7943" max="7943" width="20" style="297" customWidth="1"/>
    <col min="7944" max="7944" width="2.28515625" style="297" customWidth="1"/>
    <col min="7945" max="7945" width="19.5703125" style="297" customWidth="1"/>
    <col min="7946" max="7946" width="2.28515625" style="297" customWidth="1"/>
    <col min="7947" max="7947" width="20.85546875" style="297" customWidth="1"/>
    <col min="7948" max="7948" width="19.7109375" style="297" customWidth="1"/>
    <col min="7949" max="7949" width="9.140625" style="297"/>
    <col min="7950" max="7950" width="17.42578125" style="297" bestFit="1" customWidth="1"/>
    <col min="7951" max="8192" width="9.140625" style="297"/>
    <col min="8193" max="8193" width="4.5703125" style="297" customWidth="1"/>
    <col min="8194" max="8194" width="29.85546875" style="297" customWidth="1"/>
    <col min="8195" max="8195" width="2.140625" style="297" customWidth="1"/>
    <col min="8196" max="8196" width="20.140625" style="297" customWidth="1"/>
    <col min="8197" max="8197" width="21.42578125" style="297" customWidth="1"/>
    <col min="8198" max="8198" width="1.85546875" style="297" customWidth="1"/>
    <col min="8199" max="8199" width="20" style="297" customWidth="1"/>
    <col min="8200" max="8200" width="2.28515625" style="297" customWidth="1"/>
    <col min="8201" max="8201" width="19.5703125" style="297" customWidth="1"/>
    <col min="8202" max="8202" width="2.28515625" style="297" customWidth="1"/>
    <col min="8203" max="8203" width="20.85546875" style="297" customWidth="1"/>
    <col min="8204" max="8204" width="19.7109375" style="297" customWidth="1"/>
    <col min="8205" max="8205" width="9.140625" style="297"/>
    <col min="8206" max="8206" width="17.42578125" style="297" bestFit="1" customWidth="1"/>
    <col min="8207" max="8448" width="9.140625" style="297"/>
    <col min="8449" max="8449" width="4.5703125" style="297" customWidth="1"/>
    <col min="8450" max="8450" width="29.85546875" style="297" customWidth="1"/>
    <col min="8451" max="8451" width="2.140625" style="297" customWidth="1"/>
    <col min="8452" max="8452" width="20.140625" style="297" customWidth="1"/>
    <col min="8453" max="8453" width="21.42578125" style="297" customWidth="1"/>
    <col min="8454" max="8454" width="1.85546875" style="297" customWidth="1"/>
    <col min="8455" max="8455" width="20" style="297" customWidth="1"/>
    <col min="8456" max="8456" width="2.28515625" style="297" customWidth="1"/>
    <col min="8457" max="8457" width="19.5703125" style="297" customWidth="1"/>
    <col min="8458" max="8458" width="2.28515625" style="297" customWidth="1"/>
    <col min="8459" max="8459" width="20.85546875" style="297" customWidth="1"/>
    <col min="8460" max="8460" width="19.7109375" style="297" customWidth="1"/>
    <col min="8461" max="8461" width="9.140625" style="297"/>
    <col min="8462" max="8462" width="17.42578125" style="297" bestFit="1" customWidth="1"/>
    <col min="8463" max="8704" width="9.140625" style="297"/>
    <col min="8705" max="8705" width="4.5703125" style="297" customWidth="1"/>
    <col min="8706" max="8706" width="29.85546875" style="297" customWidth="1"/>
    <col min="8707" max="8707" width="2.140625" style="297" customWidth="1"/>
    <col min="8708" max="8708" width="20.140625" style="297" customWidth="1"/>
    <col min="8709" max="8709" width="21.42578125" style="297" customWidth="1"/>
    <col min="8710" max="8710" width="1.85546875" style="297" customWidth="1"/>
    <col min="8711" max="8711" width="20" style="297" customWidth="1"/>
    <col min="8712" max="8712" width="2.28515625" style="297" customWidth="1"/>
    <col min="8713" max="8713" width="19.5703125" style="297" customWidth="1"/>
    <col min="8714" max="8714" width="2.28515625" style="297" customWidth="1"/>
    <col min="8715" max="8715" width="20.85546875" style="297" customWidth="1"/>
    <col min="8716" max="8716" width="19.7109375" style="297" customWidth="1"/>
    <col min="8717" max="8717" width="9.140625" style="297"/>
    <col min="8718" max="8718" width="17.42578125" style="297" bestFit="1" customWidth="1"/>
    <col min="8719" max="8960" width="9.140625" style="297"/>
    <col min="8961" max="8961" width="4.5703125" style="297" customWidth="1"/>
    <col min="8962" max="8962" width="29.85546875" style="297" customWidth="1"/>
    <col min="8963" max="8963" width="2.140625" style="297" customWidth="1"/>
    <col min="8964" max="8964" width="20.140625" style="297" customWidth="1"/>
    <col min="8965" max="8965" width="21.42578125" style="297" customWidth="1"/>
    <col min="8966" max="8966" width="1.85546875" style="297" customWidth="1"/>
    <col min="8967" max="8967" width="20" style="297" customWidth="1"/>
    <col min="8968" max="8968" width="2.28515625" style="297" customWidth="1"/>
    <col min="8969" max="8969" width="19.5703125" style="297" customWidth="1"/>
    <col min="8970" max="8970" width="2.28515625" style="297" customWidth="1"/>
    <col min="8971" max="8971" width="20.85546875" style="297" customWidth="1"/>
    <col min="8972" max="8972" width="19.7109375" style="297" customWidth="1"/>
    <col min="8973" max="8973" width="9.140625" style="297"/>
    <col min="8974" max="8974" width="17.42578125" style="297" bestFit="1" customWidth="1"/>
    <col min="8975" max="9216" width="9.140625" style="297"/>
    <col min="9217" max="9217" width="4.5703125" style="297" customWidth="1"/>
    <col min="9218" max="9218" width="29.85546875" style="297" customWidth="1"/>
    <col min="9219" max="9219" width="2.140625" style="297" customWidth="1"/>
    <col min="9220" max="9220" width="20.140625" style="297" customWidth="1"/>
    <col min="9221" max="9221" width="21.42578125" style="297" customWidth="1"/>
    <col min="9222" max="9222" width="1.85546875" style="297" customWidth="1"/>
    <col min="9223" max="9223" width="20" style="297" customWidth="1"/>
    <col min="9224" max="9224" width="2.28515625" style="297" customWidth="1"/>
    <col min="9225" max="9225" width="19.5703125" style="297" customWidth="1"/>
    <col min="9226" max="9226" width="2.28515625" style="297" customWidth="1"/>
    <col min="9227" max="9227" width="20.85546875" style="297" customWidth="1"/>
    <col min="9228" max="9228" width="19.7109375" style="297" customWidth="1"/>
    <col min="9229" max="9229" width="9.140625" style="297"/>
    <col min="9230" max="9230" width="17.42578125" style="297" bestFit="1" customWidth="1"/>
    <col min="9231" max="9472" width="9.140625" style="297"/>
    <col min="9473" max="9473" width="4.5703125" style="297" customWidth="1"/>
    <col min="9474" max="9474" width="29.85546875" style="297" customWidth="1"/>
    <col min="9475" max="9475" width="2.140625" style="297" customWidth="1"/>
    <col min="9476" max="9476" width="20.140625" style="297" customWidth="1"/>
    <col min="9477" max="9477" width="21.42578125" style="297" customWidth="1"/>
    <col min="9478" max="9478" width="1.85546875" style="297" customWidth="1"/>
    <col min="9479" max="9479" width="20" style="297" customWidth="1"/>
    <col min="9480" max="9480" width="2.28515625" style="297" customWidth="1"/>
    <col min="9481" max="9481" width="19.5703125" style="297" customWidth="1"/>
    <col min="9482" max="9482" width="2.28515625" style="297" customWidth="1"/>
    <col min="9483" max="9483" width="20.85546875" style="297" customWidth="1"/>
    <col min="9484" max="9484" width="19.7109375" style="297" customWidth="1"/>
    <col min="9485" max="9485" width="9.140625" style="297"/>
    <col min="9486" max="9486" width="17.42578125" style="297" bestFit="1" customWidth="1"/>
    <col min="9487" max="9728" width="9.140625" style="297"/>
    <col min="9729" max="9729" width="4.5703125" style="297" customWidth="1"/>
    <col min="9730" max="9730" width="29.85546875" style="297" customWidth="1"/>
    <col min="9731" max="9731" width="2.140625" style="297" customWidth="1"/>
    <col min="9732" max="9732" width="20.140625" style="297" customWidth="1"/>
    <col min="9733" max="9733" width="21.42578125" style="297" customWidth="1"/>
    <col min="9734" max="9734" width="1.85546875" style="297" customWidth="1"/>
    <col min="9735" max="9735" width="20" style="297" customWidth="1"/>
    <col min="9736" max="9736" width="2.28515625" style="297" customWidth="1"/>
    <col min="9737" max="9737" width="19.5703125" style="297" customWidth="1"/>
    <col min="9738" max="9738" width="2.28515625" style="297" customWidth="1"/>
    <col min="9739" max="9739" width="20.85546875" style="297" customWidth="1"/>
    <col min="9740" max="9740" width="19.7109375" style="297" customWidth="1"/>
    <col min="9741" max="9741" width="9.140625" style="297"/>
    <col min="9742" max="9742" width="17.42578125" style="297" bestFit="1" customWidth="1"/>
    <col min="9743" max="9984" width="9.140625" style="297"/>
    <col min="9985" max="9985" width="4.5703125" style="297" customWidth="1"/>
    <col min="9986" max="9986" width="29.85546875" style="297" customWidth="1"/>
    <col min="9987" max="9987" width="2.140625" style="297" customWidth="1"/>
    <col min="9988" max="9988" width="20.140625" style="297" customWidth="1"/>
    <col min="9989" max="9989" width="21.42578125" style="297" customWidth="1"/>
    <col min="9990" max="9990" width="1.85546875" style="297" customWidth="1"/>
    <col min="9991" max="9991" width="20" style="297" customWidth="1"/>
    <col min="9992" max="9992" width="2.28515625" style="297" customWidth="1"/>
    <col min="9993" max="9993" width="19.5703125" style="297" customWidth="1"/>
    <col min="9994" max="9994" width="2.28515625" style="297" customWidth="1"/>
    <col min="9995" max="9995" width="20.85546875" style="297" customWidth="1"/>
    <col min="9996" max="9996" width="19.7109375" style="297" customWidth="1"/>
    <col min="9997" max="9997" width="9.140625" style="297"/>
    <col min="9998" max="9998" width="17.42578125" style="297" bestFit="1" customWidth="1"/>
    <col min="9999" max="10240" width="9.140625" style="297"/>
    <col min="10241" max="10241" width="4.5703125" style="297" customWidth="1"/>
    <col min="10242" max="10242" width="29.85546875" style="297" customWidth="1"/>
    <col min="10243" max="10243" width="2.140625" style="297" customWidth="1"/>
    <col min="10244" max="10244" width="20.140625" style="297" customWidth="1"/>
    <col min="10245" max="10245" width="21.42578125" style="297" customWidth="1"/>
    <col min="10246" max="10246" width="1.85546875" style="297" customWidth="1"/>
    <col min="10247" max="10247" width="20" style="297" customWidth="1"/>
    <col min="10248" max="10248" width="2.28515625" style="297" customWidth="1"/>
    <col min="10249" max="10249" width="19.5703125" style="297" customWidth="1"/>
    <col min="10250" max="10250" width="2.28515625" style="297" customWidth="1"/>
    <col min="10251" max="10251" width="20.85546875" style="297" customWidth="1"/>
    <col min="10252" max="10252" width="19.7109375" style="297" customWidth="1"/>
    <col min="10253" max="10253" width="9.140625" style="297"/>
    <col min="10254" max="10254" width="17.42578125" style="297" bestFit="1" customWidth="1"/>
    <col min="10255" max="10496" width="9.140625" style="297"/>
    <col min="10497" max="10497" width="4.5703125" style="297" customWidth="1"/>
    <col min="10498" max="10498" width="29.85546875" style="297" customWidth="1"/>
    <col min="10499" max="10499" width="2.140625" style="297" customWidth="1"/>
    <col min="10500" max="10500" width="20.140625" style="297" customWidth="1"/>
    <col min="10501" max="10501" width="21.42578125" style="297" customWidth="1"/>
    <col min="10502" max="10502" width="1.85546875" style="297" customWidth="1"/>
    <col min="10503" max="10503" width="20" style="297" customWidth="1"/>
    <col min="10504" max="10504" width="2.28515625" style="297" customWidth="1"/>
    <col min="10505" max="10505" width="19.5703125" style="297" customWidth="1"/>
    <col min="10506" max="10506" width="2.28515625" style="297" customWidth="1"/>
    <col min="10507" max="10507" width="20.85546875" style="297" customWidth="1"/>
    <col min="10508" max="10508" width="19.7109375" style="297" customWidth="1"/>
    <col min="10509" max="10509" width="9.140625" style="297"/>
    <col min="10510" max="10510" width="17.42578125" style="297" bestFit="1" customWidth="1"/>
    <col min="10511" max="10752" width="9.140625" style="297"/>
    <col min="10753" max="10753" width="4.5703125" style="297" customWidth="1"/>
    <col min="10754" max="10754" width="29.85546875" style="297" customWidth="1"/>
    <col min="10755" max="10755" width="2.140625" style="297" customWidth="1"/>
    <col min="10756" max="10756" width="20.140625" style="297" customWidth="1"/>
    <col min="10757" max="10757" width="21.42578125" style="297" customWidth="1"/>
    <col min="10758" max="10758" width="1.85546875" style="297" customWidth="1"/>
    <col min="10759" max="10759" width="20" style="297" customWidth="1"/>
    <col min="10760" max="10760" width="2.28515625" style="297" customWidth="1"/>
    <col min="10761" max="10761" width="19.5703125" style="297" customWidth="1"/>
    <col min="10762" max="10762" width="2.28515625" style="297" customWidth="1"/>
    <col min="10763" max="10763" width="20.85546875" style="297" customWidth="1"/>
    <col min="10764" max="10764" width="19.7109375" style="297" customWidth="1"/>
    <col min="10765" max="10765" width="9.140625" style="297"/>
    <col min="10766" max="10766" width="17.42578125" style="297" bestFit="1" customWidth="1"/>
    <col min="10767" max="11008" width="9.140625" style="297"/>
    <col min="11009" max="11009" width="4.5703125" style="297" customWidth="1"/>
    <col min="11010" max="11010" width="29.85546875" style="297" customWidth="1"/>
    <col min="11011" max="11011" width="2.140625" style="297" customWidth="1"/>
    <col min="11012" max="11012" width="20.140625" style="297" customWidth="1"/>
    <col min="11013" max="11013" width="21.42578125" style="297" customWidth="1"/>
    <col min="11014" max="11014" width="1.85546875" style="297" customWidth="1"/>
    <col min="11015" max="11015" width="20" style="297" customWidth="1"/>
    <col min="11016" max="11016" width="2.28515625" style="297" customWidth="1"/>
    <col min="11017" max="11017" width="19.5703125" style="297" customWidth="1"/>
    <col min="11018" max="11018" width="2.28515625" style="297" customWidth="1"/>
    <col min="11019" max="11019" width="20.85546875" style="297" customWidth="1"/>
    <col min="11020" max="11020" width="19.7109375" style="297" customWidth="1"/>
    <col min="11021" max="11021" width="9.140625" style="297"/>
    <col min="11022" max="11022" width="17.42578125" style="297" bestFit="1" customWidth="1"/>
    <col min="11023" max="11264" width="9.140625" style="297"/>
    <col min="11265" max="11265" width="4.5703125" style="297" customWidth="1"/>
    <col min="11266" max="11266" width="29.85546875" style="297" customWidth="1"/>
    <col min="11267" max="11267" width="2.140625" style="297" customWidth="1"/>
    <col min="11268" max="11268" width="20.140625" style="297" customWidth="1"/>
    <col min="11269" max="11269" width="21.42578125" style="297" customWidth="1"/>
    <col min="11270" max="11270" width="1.85546875" style="297" customWidth="1"/>
    <col min="11271" max="11271" width="20" style="297" customWidth="1"/>
    <col min="11272" max="11272" width="2.28515625" style="297" customWidth="1"/>
    <col min="11273" max="11273" width="19.5703125" style="297" customWidth="1"/>
    <col min="11274" max="11274" width="2.28515625" style="297" customWidth="1"/>
    <col min="11275" max="11275" width="20.85546875" style="297" customWidth="1"/>
    <col min="11276" max="11276" width="19.7109375" style="297" customWidth="1"/>
    <col min="11277" max="11277" width="9.140625" style="297"/>
    <col min="11278" max="11278" width="17.42578125" style="297" bestFit="1" customWidth="1"/>
    <col min="11279" max="11520" width="9.140625" style="297"/>
    <col min="11521" max="11521" width="4.5703125" style="297" customWidth="1"/>
    <col min="11522" max="11522" width="29.85546875" style="297" customWidth="1"/>
    <col min="11523" max="11523" width="2.140625" style="297" customWidth="1"/>
    <col min="11524" max="11524" width="20.140625" style="297" customWidth="1"/>
    <col min="11525" max="11525" width="21.42578125" style="297" customWidth="1"/>
    <col min="11526" max="11526" width="1.85546875" style="297" customWidth="1"/>
    <col min="11527" max="11527" width="20" style="297" customWidth="1"/>
    <col min="11528" max="11528" width="2.28515625" style="297" customWidth="1"/>
    <col min="11529" max="11529" width="19.5703125" style="297" customWidth="1"/>
    <col min="11530" max="11530" width="2.28515625" style="297" customWidth="1"/>
    <col min="11531" max="11531" width="20.85546875" style="297" customWidth="1"/>
    <col min="11532" max="11532" width="19.7109375" style="297" customWidth="1"/>
    <col min="11533" max="11533" width="9.140625" style="297"/>
    <col min="11534" max="11534" width="17.42578125" style="297" bestFit="1" customWidth="1"/>
    <col min="11535" max="11776" width="9.140625" style="297"/>
    <col min="11777" max="11777" width="4.5703125" style="297" customWidth="1"/>
    <col min="11778" max="11778" width="29.85546875" style="297" customWidth="1"/>
    <col min="11779" max="11779" width="2.140625" style="297" customWidth="1"/>
    <col min="11780" max="11780" width="20.140625" style="297" customWidth="1"/>
    <col min="11781" max="11781" width="21.42578125" style="297" customWidth="1"/>
    <col min="11782" max="11782" width="1.85546875" style="297" customWidth="1"/>
    <col min="11783" max="11783" width="20" style="297" customWidth="1"/>
    <col min="11784" max="11784" width="2.28515625" style="297" customWidth="1"/>
    <col min="11785" max="11785" width="19.5703125" style="297" customWidth="1"/>
    <col min="11786" max="11786" width="2.28515625" style="297" customWidth="1"/>
    <col min="11787" max="11787" width="20.85546875" style="297" customWidth="1"/>
    <col min="11788" max="11788" width="19.7109375" style="297" customWidth="1"/>
    <col min="11789" max="11789" width="9.140625" style="297"/>
    <col min="11790" max="11790" width="17.42578125" style="297" bestFit="1" customWidth="1"/>
    <col min="11791" max="12032" width="9.140625" style="297"/>
    <col min="12033" max="12033" width="4.5703125" style="297" customWidth="1"/>
    <col min="12034" max="12034" width="29.85546875" style="297" customWidth="1"/>
    <col min="12035" max="12035" width="2.140625" style="297" customWidth="1"/>
    <col min="12036" max="12036" width="20.140625" style="297" customWidth="1"/>
    <col min="12037" max="12037" width="21.42578125" style="297" customWidth="1"/>
    <col min="12038" max="12038" width="1.85546875" style="297" customWidth="1"/>
    <col min="12039" max="12039" width="20" style="297" customWidth="1"/>
    <col min="12040" max="12040" width="2.28515625" style="297" customWidth="1"/>
    <col min="12041" max="12041" width="19.5703125" style="297" customWidth="1"/>
    <col min="12042" max="12042" width="2.28515625" style="297" customWidth="1"/>
    <col min="12043" max="12043" width="20.85546875" style="297" customWidth="1"/>
    <col min="12044" max="12044" width="19.7109375" style="297" customWidth="1"/>
    <col min="12045" max="12045" width="9.140625" style="297"/>
    <col min="12046" max="12046" width="17.42578125" style="297" bestFit="1" customWidth="1"/>
    <col min="12047" max="12288" width="9.140625" style="297"/>
    <col min="12289" max="12289" width="4.5703125" style="297" customWidth="1"/>
    <col min="12290" max="12290" width="29.85546875" style="297" customWidth="1"/>
    <col min="12291" max="12291" width="2.140625" style="297" customWidth="1"/>
    <col min="12292" max="12292" width="20.140625" style="297" customWidth="1"/>
    <col min="12293" max="12293" width="21.42578125" style="297" customWidth="1"/>
    <col min="12294" max="12294" width="1.85546875" style="297" customWidth="1"/>
    <col min="12295" max="12295" width="20" style="297" customWidth="1"/>
    <col min="12296" max="12296" width="2.28515625" style="297" customWidth="1"/>
    <col min="12297" max="12297" width="19.5703125" style="297" customWidth="1"/>
    <col min="12298" max="12298" width="2.28515625" style="297" customWidth="1"/>
    <col min="12299" max="12299" width="20.85546875" style="297" customWidth="1"/>
    <col min="12300" max="12300" width="19.7109375" style="297" customWidth="1"/>
    <col min="12301" max="12301" width="9.140625" style="297"/>
    <col min="12302" max="12302" width="17.42578125" style="297" bestFit="1" customWidth="1"/>
    <col min="12303" max="12544" width="9.140625" style="297"/>
    <col min="12545" max="12545" width="4.5703125" style="297" customWidth="1"/>
    <col min="12546" max="12546" width="29.85546875" style="297" customWidth="1"/>
    <col min="12547" max="12547" width="2.140625" style="297" customWidth="1"/>
    <col min="12548" max="12548" width="20.140625" style="297" customWidth="1"/>
    <col min="12549" max="12549" width="21.42578125" style="297" customWidth="1"/>
    <col min="12550" max="12550" width="1.85546875" style="297" customWidth="1"/>
    <col min="12551" max="12551" width="20" style="297" customWidth="1"/>
    <col min="12552" max="12552" width="2.28515625" style="297" customWidth="1"/>
    <col min="12553" max="12553" width="19.5703125" style="297" customWidth="1"/>
    <col min="12554" max="12554" width="2.28515625" style="297" customWidth="1"/>
    <col min="12555" max="12555" width="20.85546875" style="297" customWidth="1"/>
    <col min="12556" max="12556" width="19.7109375" style="297" customWidth="1"/>
    <col min="12557" max="12557" width="9.140625" style="297"/>
    <col min="12558" max="12558" width="17.42578125" style="297" bestFit="1" customWidth="1"/>
    <col min="12559" max="12800" width="9.140625" style="297"/>
    <col min="12801" max="12801" width="4.5703125" style="297" customWidth="1"/>
    <col min="12802" max="12802" width="29.85546875" style="297" customWidth="1"/>
    <col min="12803" max="12803" width="2.140625" style="297" customWidth="1"/>
    <col min="12804" max="12804" width="20.140625" style="297" customWidth="1"/>
    <col min="12805" max="12805" width="21.42578125" style="297" customWidth="1"/>
    <col min="12806" max="12806" width="1.85546875" style="297" customWidth="1"/>
    <col min="12807" max="12807" width="20" style="297" customWidth="1"/>
    <col min="12808" max="12808" width="2.28515625" style="297" customWidth="1"/>
    <col min="12809" max="12809" width="19.5703125" style="297" customWidth="1"/>
    <col min="12810" max="12810" width="2.28515625" style="297" customWidth="1"/>
    <col min="12811" max="12811" width="20.85546875" style="297" customWidth="1"/>
    <col min="12812" max="12812" width="19.7109375" style="297" customWidth="1"/>
    <col min="12813" max="12813" width="9.140625" style="297"/>
    <col min="12814" max="12814" width="17.42578125" style="297" bestFit="1" customWidth="1"/>
    <col min="12815" max="13056" width="9.140625" style="297"/>
    <col min="13057" max="13057" width="4.5703125" style="297" customWidth="1"/>
    <col min="13058" max="13058" width="29.85546875" style="297" customWidth="1"/>
    <col min="13059" max="13059" width="2.140625" style="297" customWidth="1"/>
    <col min="13060" max="13060" width="20.140625" style="297" customWidth="1"/>
    <col min="13061" max="13061" width="21.42578125" style="297" customWidth="1"/>
    <col min="13062" max="13062" width="1.85546875" style="297" customWidth="1"/>
    <col min="13063" max="13063" width="20" style="297" customWidth="1"/>
    <col min="13064" max="13064" width="2.28515625" style="297" customWidth="1"/>
    <col min="13065" max="13065" width="19.5703125" style="297" customWidth="1"/>
    <col min="13066" max="13066" width="2.28515625" style="297" customWidth="1"/>
    <col min="13067" max="13067" width="20.85546875" style="297" customWidth="1"/>
    <col min="13068" max="13068" width="19.7109375" style="297" customWidth="1"/>
    <col min="13069" max="13069" width="9.140625" style="297"/>
    <col min="13070" max="13070" width="17.42578125" style="297" bestFit="1" customWidth="1"/>
    <col min="13071" max="13312" width="9.140625" style="297"/>
    <col min="13313" max="13313" width="4.5703125" style="297" customWidth="1"/>
    <col min="13314" max="13314" width="29.85546875" style="297" customWidth="1"/>
    <col min="13315" max="13315" width="2.140625" style="297" customWidth="1"/>
    <col min="13316" max="13316" width="20.140625" style="297" customWidth="1"/>
    <col min="13317" max="13317" width="21.42578125" style="297" customWidth="1"/>
    <col min="13318" max="13318" width="1.85546875" style="297" customWidth="1"/>
    <col min="13319" max="13319" width="20" style="297" customWidth="1"/>
    <col min="13320" max="13320" width="2.28515625" style="297" customWidth="1"/>
    <col min="13321" max="13321" width="19.5703125" style="297" customWidth="1"/>
    <col min="13322" max="13322" width="2.28515625" style="297" customWidth="1"/>
    <col min="13323" max="13323" width="20.85546875" style="297" customWidth="1"/>
    <col min="13324" max="13324" width="19.7109375" style="297" customWidth="1"/>
    <col min="13325" max="13325" width="9.140625" style="297"/>
    <col min="13326" max="13326" width="17.42578125" style="297" bestFit="1" customWidth="1"/>
    <col min="13327" max="13568" width="9.140625" style="297"/>
    <col min="13569" max="13569" width="4.5703125" style="297" customWidth="1"/>
    <col min="13570" max="13570" width="29.85546875" style="297" customWidth="1"/>
    <col min="13571" max="13571" width="2.140625" style="297" customWidth="1"/>
    <col min="13572" max="13572" width="20.140625" style="297" customWidth="1"/>
    <col min="13573" max="13573" width="21.42578125" style="297" customWidth="1"/>
    <col min="13574" max="13574" width="1.85546875" style="297" customWidth="1"/>
    <col min="13575" max="13575" width="20" style="297" customWidth="1"/>
    <col min="13576" max="13576" width="2.28515625" style="297" customWidth="1"/>
    <col min="13577" max="13577" width="19.5703125" style="297" customWidth="1"/>
    <col min="13578" max="13578" width="2.28515625" style="297" customWidth="1"/>
    <col min="13579" max="13579" width="20.85546875" style="297" customWidth="1"/>
    <col min="13580" max="13580" width="19.7109375" style="297" customWidth="1"/>
    <col min="13581" max="13581" width="9.140625" style="297"/>
    <col min="13582" max="13582" width="17.42578125" style="297" bestFit="1" customWidth="1"/>
    <col min="13583" max="13824" width="9.140625" style="297"/>
    <col min="13825" max="13825" width="4.5703125" style="297" customWidth="1"/>
    <col min="13826" max="13826" width="29.85546875" style="297" customWidth="1"/>
    <col min="13827" max="13827" width="2.140625" style="297" customWidth="1"/>
    <col min="13828" max="13828" width="20.140625" style="297" customWidth="1"/>
    <col min="13829" max="13829" width="21.42578125" style="297" customWidth="1"/>
    <col min="13830" max="13830" width="1.85546875" style="297" customWidth="1"/>
    <col min="13831" max="13831" width="20" style="297" customWidth="1"/>
    <col min="13832" max="13832" width="2.28515625" style="297" customWidth="1"/>
    <col min="13833" max="13833" width="19.5703125" style="297" customWidth="1"/>
    <col min="13834" max="13834" width="2.28515625" style="297" customWidth="1"/>
    <col min="13835" max="13835" width="20.85546875" style="297" customWidth="1"/>
    <col min="13836" max="13836" width="19.7109375" style="297" customWidth="1"/>
    <col min="13837" max="13837" width="9.140625" style="297"/>
    <col min="13838" max="13838" width="17.42578125" style="297" bestFit="1" customWidth="1"/>
    <col min="13839" max="14080" width="9.140625" style="297"/>
    <col min="14081" max="14081" width="4.5703125" style="297" customWidth="1"/>
    <col min="14082" max="14082" width="29.85546875" style="297" customWidth="1"/>
    <col min="14083" max="14083" width="2.140625" style="297" customWidth="1"/>
    <col min="14084" max="14084" width="20.140625" style="297" customWidth="1"/>
    <col min="14085" max="14085" width="21.42578125" style="297" customWidth="1"/>
    <col min="14086" max="14086" width="1.85546875" style="297" customWidth="1"/>
    <col min="14087" max="14087" width="20" style="297" customWidth="1"/>
    <col min="14088" max="14088" width="2.28515625" style="297" customWidth="1"/>
    <col min="14089" max="14089" width="19.5703125" style="297" customWidth="1"/>
    <col min="14090" max="14090" width="2.28515625" style="297" customWidth="1"/>
    <col min="14091" max="14091" width="20.85546875" style="297" customWidth="1"/>
    <col min="14092" max="14092" width="19.7109375" style="297" customWidth="1"/>
    <col min="14093" max="14093" width="9.140625" style="297"/>
    <col min="14094" max="14094" width="17.42578125" style="297" bestFit="1" customWidth="1"/>
    <col min="14095" max="14336" width="9.140625" style="297"/>
    <col min="14337" max="14337" width="4.5703125" style="297" customWidth="1"/>
    <col min="14338" max="14338" width="29.85546875" style="297" customWidth="1"/>
    <col min="14339" max="14339" width="2.140625" style="297" customWidth="1"/>
    <col min="14340" max="14340" width="20.140625" style="297" customWidth="1"/>
    <col min="14341" max="14341" width="21.42578125" style="297" customWidth="1"/>
    <col min="14342" max="14342" width="1.85546875" style="297" customWidth="1"/>
    <col min="14343" max="14343" width="20" style="297" customWidth="1"/>
    <col min="14344" max="14344" width="2.28515625" style="297" customWidth="1"/>
    <col min="14345" max="14345" width="19.5703125" style="297" customWidth="1"/>
    <col min="14346" max="14346" width="2.28515625" style="297" customWidth="1"/>
    <col min="14347" max="14347" width="20.85546875" style="297" customWidth="1"/>
    <col min="14348" max="14348" width="19.7109375" style="297" customWidth="1"/>
    <col min="14349" max="14349" width="9.140625" style="297"/>
    <col min="14350" max="14350" width="17.42578125" style="297" bestFit="1" customWidth="1"/>
    <col min="14351" max="14592" width="9.140625" style="297"/>
    <col min="14593" max="14593" width="4.5703125" style="297" customWidth="1"/>
    <col min="14594" max="14594" width="29.85546875" style="297" customWidth="1"/>
    <col min="14595" max="14595" width="2.140625" style="297" customWidth="1"/>
    <col min="14596" max="14596" width="20.140625" style="297" customWidth="1"/>
    <col min="14597" max="14597" width="21.42578125" style="297" customWidth="1"/>
    <col min="14598" max="14598" width="1.85546875" style="297" customWidth="1"/>
    <col min="14599" max="14599" width="20" style="297" customWidth="1"/>
    <col min="14600" max="14600" width="2.28515625" style="297" customWidth="1"/>
    <col min="14601" max="14601" width="19.5703125" style="297" customWidth="1"/>
    <col min="14602" max="14602" width="2.28515625" style="297" customWidth="1"/>
    <col min="14603" max="14603" width="20.85546875" style="297" customWidth="1"/>
    <col min="14604" max="14604" width="19.7109375" style="297" customWidth="1"/>
    <col min="14605" max="14605" width="9.140625" style="297"/>
    <col min="14606" max="14606" width="17.42578125" style="297" bestFit="1" customWidth="1"/>
    <col min="14607" max="14848" width="9.140625" style="297"/>
    <col min="14849" max="14849" width="4.5703125" style="297" customWidth="1"/>
    <col min="14850" max="14850" width="29.85546875" style="297" customWidth="1"/>
    <col min="14851" max="14851" width="2.140625" style="297" customWidth="1"/>
    <col min="14852" max="14852" width="20.140625" style="297" customWidth="1"/>
    <col min="14853" max="14853" width="21.42578125" style="297" customWidth="1"/>
    <col min="14854" max="14854" width="1.85546875" style="297" customWidth="1"/>
    <col min="14855" max="14855" width="20" style="297" customWidth="1"/>
    <col min="14856" max="14856" width="2.28515625" style="297" customWidth="1"/>
    <col min="14857" max="14857" width="19.5703125" style="297" customWidth="1"/>
    <col min="14858" max="14858" width="2.28515625" style="297" customWidth="1"/>
    <col min="14859" max="14859" width="20.85546875" style="297" customWidth="1"/>
    <col min="14860" max="14860" width="19.7109375" style="297" customWidth="1"/>
    <col min="14861" max="14861" width="9.140625" style="297"/>
    <col min="14862" max="14862" width="17.42578125" style="297" bestFit="1" customWidth="1"/>
    <col min="14863" max="15104" width="9.140625" style="297"/>
    <col min="15105" max="15105" width="4.5703125" style="297" customWidth="1"/>
    <col min="15106" max="15106" width="29.85546875" style="297" customWidth="1"/>
    <col min="15107" max="15107" width="2.140625" style="297" customWidth="1"/>
    <col min="15108" max="15108" width="20.140625" style="297" customWidth="1"/>
    <col min="15109" max="15109" width="21.42578125" style="297" customWidth="1"/>
    <col min="15110" max="15110" width="1.85546875" style="297" customWidth="1"/>
    <col min="15111" max="15111" width="20" style="297" customWidth="1"/>
    <col min="15112" max="15112" width="2.28515625" style="297" customWidth="1"/>
    <col min="15113" max="15113" width="19.5703125" style="297" customWidth="1"/>
    <col min="15114" max="15114" width="2.28515625" style="297" customWidth="1"/>
    <col min="15115" max="15115" width="20.85546875" style="297" customWidth="1"/>
    <col min="15116" max="15116" width="19.7109375" style="297" customWidth="1"/>
    <col min="15117" max="15117" width="9.140625" style="297"/>
    <col min="15118" max="15118" width="17.42578125" style="297" bestFit="1" customWidth="1"/>
    <col min="15119" max="15360" width="9.140625" style="297"/>
    <col min="15361" max="15361" width="4.5703125" style="297" customWidth="1"/>
    <col min="15362" max="15362" width="29.85546875" style="297" customWidth="1"/>
    <col min="15363" max="15363" width="2.140625" style="297" customWidth="1"/>
    <col min="15364" max="15364" width="20.140625" style="297" customWidth="1"/>
    <col min="15365" max="15365" width="21.42578125" style="297" customWidth="1"/>
    <col min="15366" max="15366" width="1.85546875" style="297" customWidth="1"/>
    <col min="15367" max="15367" width="20" style="297" customWidth="1"/>
    <col min="15368" max="15368" width="2.28515625" style="297" customWidth="1"/>
    <col min="15369" max="15369" width="19.5703125" style="297" customWidth="1"/>
    <col min="15370" max="15370" width="2.28515625" style="297" customWidth="1"/>
    <col min="15371" max="15371" width="20.85546875" style="297" customWidth="1"/>
    <col min="15372" max="15372" width="19.7109375" style="297" customWidth="1"/>
    <col min="15373" max="15373" width="9.140625" style="297"/>
    <col min="15374" max="15374" width="17.42578125" style="297" bestFit="1" customWidth="1"/>
    <col min="15375" max="15616" width="9.140625" style="297"/>
    <col min="15617" max="15617" width="4.5703125" style="297" customWidth="1"/>
    <col min="15618" max="15618" width="29.85546875" style="297" customWidth="1"/>
    <col min="15619" max="15619" width="2.140625" style="297" customWidth="1"/>
    <col min="15620" max="15620" width="20.140625" style="297" customWidth="1"/>
    <col min="15621" max="15621" width="21.42578125" style="297" customWidth="1"/>
    <col min="15622" max="15622" width="1.85546875" style="297" customWidth="1"/>
    <col min="15623" max="15623" width="20" style="297" customWidth="1"/>
    <col min="15624" max="15624" width="2.28515625" style="297" customWidth="1"/>
    <col min="15625" max="15625" width="19.5703125" style="297" customWidth="1"/>
    <col min="15626" max="15626" width="2.28515625" style="297" customWidth="1"/>
    <col min="15627" max="15627" width="20.85546875" style="297" customWidth="1"/>
    <col min="15628" max="15628" width="19.7109375" style="297" customWidth="1"/>
    <col min="15629" max="15629" width="9.140625" style="297"/>
    <col min="15630" max="15630" width="17.42578125" style="297" bestFit="1" customWidth="1"/>
    <col min="15631" max="15872" width="9.140625" style="297"/>
    <col min="15873" max="15873" width="4.5703125" style="297" customWidth="1"/>
    <col min="15874" max="15874" width="29.85546875" style="297" customWidth="1"/>
    <col min="15875" max="15875" width="2.140625" style="297" customWidth="1"/>
    <col min="15876" max="15876" width="20.140625" style="297" customWidth="1"/>
    <col min="15877" max="15877" width="21.42578125" style="297" customWidth="1"/>
    <col min="15878" max="15878" width="1.85546875" style="297" customWidth="1"/>
    <col min="15879" max="15879" width="20" style="297" customWidth="1"/>
    <col min="15880" max="15880" width="2.28515625" style="297" customWidth="1"/>
    <col min="15881" max="15881" width="19.5703125" style="297" customWidth="1"/>
    <col min="15882" max="15882" width="2.28515625" style="297" customWidth="1"/>
    <col min="15883" max="15883" width="20.85546875" style="297" customWidth="1"/>
    <col min="15884" max="15884" width="19.7109375" style="297" customWidth="1"/>
    <col min="15885" max="15885" width="9.140625" style="297"/>
    <col min="15886" max="15886" width="17.42578125" style="297" bestFit="1" customWidth="1"/>
    <col min="15887" max="16128" width="9.140625" style="297"/>
    <col min="16129" max="16129" width="4.5703125" style="297" customWidth="1"/>
    <col min="16130" max="16130" width="29.85546875" style="297" customWidth="1"/>
    <col min="16131" max="16131" width="2.140625" style="297" customWidth="1"/>
    <col min="16132" max="16132" width="20.140625" style="297" customWidth="1"/>
    <col min="16133" max="16133" width="21.42578125" style="297" customWidth="1"/>
    <col min="16134" max="16134" width="1.85546875" style="297" customWidth="1"/>
    <col min="16135" max="16135" width="20" style="297" customWidth="1"/>
    <col min="16136" max="16136" width="2.28515625" style="297" customWidth="1"/>
    <col min="16137" max="16137" width="19.5703125" style="297" customWidth="1"/>
    <col min="16138" max="16138" width="2.28515625" style="297" customWidth="1"/>
    <col min="16139" max="16139" width="20.85546875" style="297" customWidth="1"/>
    <col min="16140" max="16140" width="19.7109375" style="297" customWidth="1"/>
    <col min="16141" max="16141" width="9.140625" style="297"/>
    <col min="16142" max="16142" width="17.42578125" style="297" bestFit="1" customWidth="1"/>
    <col min="16143" max="16384" width="9.140625" style="297"/>
  </cols>
  <sheetData>
    <row r="1" spans="1:14" s="495" customFormat="1" ht="12">
      <c r="A1" s="721" t="s">
        <v>91</v>
      </c>
      <c r="B1" s="721"/>
      <c r="C1" s="721"/>
      <c r="D1" s="721"/>
      <c r="E1" s="493"/>
      <c r="F1" s="493"/>
      <c r="G1" s="493"/>
      <c r="H1" s="493"/>
      <c r="I1" s="493"/>
      <c r="J1" s="493"/>
      <c r="K1" s="493"/>
      <c r="L1" s="494" t="s">
        <v>408</v>
      </c>
    </row>
    <row r="2" spans="1:14" s="498" customFormat="1" ht="13.5" customHeight="1" thickBot="1">
      <c r="A2" s="799" t="s">
        <v>92</v>
      </c>
      <c r="B2" s="799"/>
      <c r="C2" s="799"/>
      <c r="D2" s="799"/>
      <c r="E2" s="496"/>
      <c r="F2" s="496"/>
      <c r="G2" s="497"/>
      <c r="H2" s="497"/>
      <c r="I2" s="497"/>
      <c r="J2" s="497"/>
      <c r="K2" s="497"/>
      <c r="L2" s="497"/>
    </row>
    <row r="3" spans="1:14" s="498" customFormat="1" ht="19.5" customHeight="1" thickTop="1">
      <c r="A3" s="499"/>
      <c r="B3" s="499"/>
      <c r="C3" s="499"/>
      <c r="D3" s="499"/>
      <c r="E3" s="494"/>
      <c r="F3" s="494"/>
      <c r="G3" s="500"/>
      <c r="H3" s="500"/>
      <c r="I3" s="500"/>
      <c r="J3" s="500"/>
      <c r="K3" s="500"/>
      <c r="L3" s="500"/>
    </row>
    <row r="4" spans="1:14" s="380" customFormat="1" ht="25.5" customHeight="1">
      <c r="A4" s="458" t="s">
        <v>558</v>
      </c>
      <c r="B4" s="379" t="s">
        <v>559</v>
      </c>
      <c r="D4" s="800" t="s">
        <v>95</v>
      </c>
      <c r="E4" s="800"/>
      <c r="F4" s="501"/>
      <c r="G4" s="801" t="s">
        <v>560</v>
      </c>
      <c r="H4" s="491"/>
      <c r="I4" s="801" t="s">
        <v>561</v>
      </c>
      <c r="J4" s="485"/>
      <c r="K4" s="800" t="s">
        <v>94</v>
      </c>
      <c r="L4" s="800"/>
    </row>
    <row r="5" spans="1:14" s="380" customFormat="1" ht="15">
      <c r="A5" s="458"/>
      <c r="B5" s="379"/>
      <c r="D5" s="501" t="s">
        <v>562</v>
      </c>
      <c r="E5" s="501" t="s">
        <v>563</v>
      </c>
      <c r="F5" s="481"/>
      <c r="G5" s="801"/>
      <c r="H5" s="478"/>
      <c r="I5" s="801"/>
      <c r="J5" s="502"/>
      <c r="K5" s="501" t="s">
        <v>562</v>
      </c>
      <c r="L5" s="501" t="s">
        <v>563</v>
      </c>
    </row>
    <row r="6" spans="1:14" s="378" customFormat="1" ht="15">
      <c r="A6" s="503"/>
      <c r="B6" s="504"/>
      <c r="D6" s="505" t="s">
        <v>413</v>
      </c>
      <c r="E6" s="505" t="s">
        <v>413</v>
      </c>
      <c r="F6" s="383"/>
      <c r="G6" s="505" t="s">
        <v>413</v>
      </c>
      <c r="H6" s="382"/>
      <c r="I6" s="505" t="s">
        <v>413</v>
      </c>
      <c r="J6" s="383"/>
      <c r="K6" s="505" t="s">
        <v>413</v>
      </c>
      <c r="L6" s="505" t="s">
        <v>413</v>
      </c>
    </row>
    <row r="7" spans="1:14" s="380" customFormat="1" ht="18.75" customHeight="1">
      <c r="A7" s="379" t="s">
        <v>425</v>
      </c>
      <c r="B7" s="379" t="s">
        <v>426</v>
      </c>
      <c r="D7" s="502">
        <v>157309089130</v>
      </c>
      <c r="E7" s="502">
        <v>157309089130</v>
      </c>
      <c r="F7" s="502"/>
      <c r="G7" s="502">
        <v>1594143636387</v>
      </c>
      <c r="H7" s="259"/>
      <c r="I7" s="502">
        <v>1698978598424</v>
      </c>
      <c r="J7" s="502"/>
      <c r="K7" s="502">
        <v>52474127093</v>
      </c>
      <c r="L7" s="502">
        <v>52474127093</v>
      </c>
    </row>
    <row r="8" spans="1:14" s="380" customFormat="1" ht="18.75" customHeight="1">
      <c r="B8" s="380" t="s">
        <v>564</v>
      </c>
      <c r="D8" s="478">
        <v>157309089130</v>
      </c>
      <c r="E8" s="478">
        <v>157309089130</v>
      </c>
      <c r="F8" s="478"/>
      <c r="G8" s="478">
        <v>756713207478</v>
      </c>
      <c r="H8" s="478"/>
      <c r="I8" s="478">
        <v>868536252422</v>
      </c>
      <c r="J8" s="478"/>
      <c r="K8" s="478">
        <v>45486044186</v>
      </c>
      <c r="L8" s="478">
        <v>45486044186</v>
      </c>
    </row>
    <row r="9" spans="1:14" s="380" customFormat="1" ht="18.75" customHeight="1">
      <c r="B9" s="380" t="s">
        <v>565</v>
      </c>
      <c r="D9" s="478">
        <v>0</v>
      </c>
      <c r="E9" s="478">
        <v>0</v>
      </c>
      <c r="F9" s="478"/>
      <c r="G9" s="478">
        <v>329342823013</v>
      </c>
      <c r="H9" s="478"/>
      <c r="I9" s="478">
        <v>329342823013</v>
      </c>
      <c r="J9" s="478"/>
      <c r="K9" s="478">
        <v>0</v>
      </c>
      <c r="L9" s="478">
        <v>0</v>
      </c>
    </row>
    <row r="10" spans="1:14" s="380" customFormat="1" ht="18.75" customHeight="1">
      <c r="B10" s="380" t="s">
        <v>566</v>
      </c>
      <c r="D10" s="478">
        <v>0</v>
      </c>
      <c r="E10" s="478">
        <v>0</v>
      </c>
      <c r="F10" s="478"/>
      <c r="G10" s="478">
        <v>179488773625</v>
      </c>
      <c r="H10" s="478"/>
      <c r="I10" s="478">
        <v>172500690718</v>
      </c>
      <c r="J10" s="478"/>
      <c r="K10" s="478">
        <v>6988082907</v>
      </c>
      <c r="L10" s="478">
        <v>6988082907</v>
      </c>
    </row>
    <row r="11" spans="1:14" s="380" customFormat="1" ht="18.75" customHeight="1">
      <c r="B11" s="380" t="s">
        <v>567</v>
      </c>
      <c r="D11" s="478">
        <v>0</v>
      </c>
      <c r="E11" s="478">
        <v>0</v>
      </c>
      <c r="F11" s="478"/>
      <c r="G11" s="478">
        <v>328598832271</v>
      </c>
      <c r="H11" s="478"/>
      <c r="I11" s="478">
        <v>328598832271</v>
      </c>
      <c r="J11" s="478"/>
      <c r="K11" s="478">
        <v>0</v>
      </c>
      <c r="L11" s="478">
        <v>0</v>
      </c>
      <c r="N11" s="506">
        <v>52474127093</v>
      </c>
    </row>
    <row r="12" spans="1:14" s="380" customFormat="1" ht="18.75" customHeight="1">
      <c r="B12" s="380" t="s">
        <v>568</v>
      </c>
      <c r="D12" s="478"/>
      <c r="E12" s="478">
        <v>0</v>
      </c>
      <c r="F12" s="478"/>
      <c r="G12" s="478"/>
      <c r="H12" s="478"/>
      <c r="I12" s="478"/>
      <c r="J12" s="478"/>
      <c r="K12" s="478"/>
      <c r="L12" s="478">
        <v>0</v>
      </c>
      <c r="N12" s="506">
        <v>45486044186</v>
      </c>
    </row>
    <row r="13" spans="1:14" s="380" customFormat="1" ht="18.75" customHeight="1">
      <c r="A13" s="379" t="s">
        <v>435</v>
      </c>
      <c r="B13" s="379" t="s">
        <v>436</v>
      </c>
      <c r="D13" s="502">
        <v>1782339116187</v>
      </c>
      <c r="E13" s="502">
        <v>1782339116187</v>
      </c>
      <c r="F13" s="502"/>
      <c r="G13" s="502">
        <v>956165898904</v>
      </c>
      <c r="H13" s="502"/>
      <c r="I13" s="502">
        <v>320795498432</v>
      </c>
      <c r="J13" s="502"/>
      <c r="K13" s="502">
        <v>2417709516659</v>
      </c>
      <c r="L13" s="502">
        <v>2417709516659</v>
      </c>
      <c r="N13" s="506">
        <v>0</v>
      </c>
    </row>
    <row r="14" spans="1:14" s="380" customFormat="1" ht="18.75" customHeight="1">
      <c r="B14" s="380" t="s">
        <v>569</v>
      </c>
      <c r="D14" s="478">
        <v>906336885695</v>
      </c>
      <c r="E14" s="478">
        <v>906336885695</v>
      </c>
      <c r="F14" s="478"/>
      <c r="G14" s="478">
        <v>589221515811</v>
      </c>
      <c r="H14" s="478"/>
      <c r="I14" s="478">
        <v>160659363225</v>
      </c>
      <c r="J14" s="478"/>
      <c r="K14" s="478">
        <v>1334899038281</v>
      </c>
      <c r="L14" s="478">
        <v>1334899038281</v>
      </c>
    </row>
    <row r="15" spans="1:14" s="380" customFormat="1" ht="18.75" customHeight="1">
      <c r="B15" s="380" t="s">
        <v>570</v>
      </c>
      <c r="D15" s="478">
        <v>389428531664</v>
      </c>
      <c r="E15" s="478">
        <v>389428531664</v>
      </c>
      <c r="F15" s="478"/>
      <c r="G15" s="478">
        <v>33914058712</v>
      </c>
      <c r="H15" s="478"/>
      <c r="I15" s="478">
        <v>20000000000</v>
      </c>
      <c r="J15" s="478"/>
      <c r="K15" s="478">
        <v>403342590376</v>
      </c>
      <c r="L15" s="478">
        <v>403342590376</v>
      </c>
      <c r="N15" s="506">
        <v>1334899038281</v>
      </c>
    </row>
    <row r="16" spans="1:14" s="380" customFormat="1" ht="18.75" customHeight="1">
      <c r="B16" s="380" t="s">
        <v>571</v>
      </c>
      <c r="D16" s="478">
        <v>65044150620</v>
      </c>
      <c r="E16" s="478">
        <v>65044150620</v>
      </c>
      <c r="F16" s="478"/>
      <c r="G16" s="478">
        <v>154513205736</v>
      </c>
      <c r="H16" s="478"/>
      <c r="I16" s="478">
        <v>5438260000</v>
      </c>
      <c r="J16" s="478"/>
      <c r="K16" s="478">
        <v>214119096356</v>
      </c>
      <c r="L16" s="478">
        <v>214119096356</v>
      </c>
    </row>
    <row r="17" spans="2:12" s="380" customFormat="1" ht="18.75" customHeight="1">
      <c r="B17" s="380" t="s">
        <v>572</v>
      </c>
      <c r="D17" s="478">
        <v>9338667086</v>
      </c>
      <c r="E17" s="478">
        <v>9338667086</v>
      </c>
      <c r="F17" s="478"/>
      <c r="G17" s="478">
        <v>20233778687</v>
      </c>
      <c r="H17" s="478"/>
      <c r="I17" s="478">
        <v>29572445773</v>
      </c>
      <c r="J17" s="478"/>
      <c r="K17" s="478">
        <v>0</v>
      </c>
      <c r="L17" s="478">
        <v>0</v>
      </c>
    </row>
    <row r="18" spans="2:12" s="380" customFormat="1" ht="18.75" customHeight="1">
      <c r="B18" s="380" t="s">
        <v>573</v>
      </c>
      <c r="D18" s="478">
        <v>315089516915</v>
      </c>
      <c r="E18" s="478">
        <v>315089516915</v>
      </c>
      <c r="F18" s="478"/>
      <c r="G18" s="478">
        <v>158283339958</v>
      </c>
      <c r="H18" s="478"/>
      <c r="I18" s="478">
        <v>8024065227</v>
      </c>
      <c r="J18" s="478"/>
      <c r="K18" s="478">
        <v>465348791646</v>
      </c>
      <c r="L18" s="478">
        <v>465348791646</v>
      </c>
    </row>
    <row r="19" spans="2:12" s="380" customFormat="1" ht="18.75" customHeight="1">
      <c r="B19" s="380" t="s">
        <v>574</v>
      </c>
      <c r="D19" s="478">
        <v>81570009207</v>
      </c>
      <c r="E19" s="478">
        <v>81570009207</v>
      </c>
      <c r="F19" s="478"/>
      <c r="G19" s="478">
        <v>0</v>
      </c>
      <c r="H19" s="478"/>
      <c r="I19" s="478">
        <v>81570009207</v>
      </c>
      <c r="J19" s="478"/>
      <c r="K19" s="478">
        <v>0</v>
      </c>
      <c r="L19" s="478">
        <v>0</v>
      </c>
    </row>
    <row r="20" spans="2:12" s="380" customFormat="1" ht="18.75" customHeight="1">
      <c r="B20" s="380" t="s">
        <v>568</v>
      </c>
      <c r="D20" s="478">
        <v>15531355000</v>
      </c>
      <c r="E20" s="478">
        <v>15531355000</v>
      </c>
      <c r="F20" s="478"/>
      <c r="G20" s="478">
        <v>0</v>
      </c>
      <c r="H20" s="478"/>
      <c r="I20" s="478">
        <v>15531355000</v>
      </c>
      <c r="J20" s="478"/>
      <c r="K20" s="478">
        <v>0</v>
      </c>
      <c r="L20" s="478">
        <v>0</v>
      </c>
    </row>
    <row r="21" spans="2:12" s="380" customFormat="1" ht="15">
      <c r="D21" s="478"/>
      <c r="E21" s="478"/>
      <c r="F21" s="478"/>
      <c r="G21" s="478"/>
      <c r="H21" s="478"/>
      <c r="I21" s="478"/>
      <c r="J21" s="478"/>
      <c r="K21" s="478"/>
      <c r="L21" s="478"/>
    </row>
    <row r="22" spans="2:12" s="380" customFormat="1" ht="15">
      <c r="D22" s="478"/>
      <c r="E22" s="478"/>
      <c r="F22" s="478"/>
      <c r="G22" s="478"/>
      <c r="H22" s="478"/>
      <c r="I22" s="478"/>
      <c r="J22" s="478"/>
      <c r="K22" s="478"/>
      <c r="L22" s="478"/>
    </row>
    <row r="23" spans="2:12" s="380" customFormat="1" ht="15">
      <c r="D23" s="478"/>
      <c r="E23" s="478"/>
      <c r="F23" s="478"/>
      <c r="G23" s="478"/>
      <c r="H23" s="478"/>
      <c r="I23" s="478"/>
      <c r="J23" s="478"/>
      <c r="K23" s="478"/>
      <c r="L23" s="478"/>
    </row>
    <row r="24" spans="2:12" s="380" customFormat="1" ht="15">
      <c r="D24" s="478"/>
      <c r="E24" s="478"/>
      <c r="F24" s="478"/>
      <c r="G24" s="478"/>
      <c r="H24" s="478"/>
      <c r="I24" s="478"/>
      <c r="J24" s="478"/>
      <c r="K24" s="478"/>
      <c r="L24" s="478"/>
    </row>
    <row r="25" spans="2:12" s="380" customFormat="1" ht="15">
      <c r="D25" s="478"/>
      <c r="E25" s="478"/>
      <c r="F25" s="478"/>
      <c r="G25" s="478"/>
      <c r="H25" s="478"/>
      <c r="I25" s="478"/>
      <c r="J25" s="478"/>
      <c r="K25" s="478"/>
      <c r="L25" s="478"/>
    </row>
    <row r="26" spans="2:12" s="380" customFormat="1" ht="15">
      <c r="D26" s="478"/>
      <c r="E26" s="478"/>
      <c r="F26" s="478"/>
      <c r="G26" s="478"/>
      <c r="H26" s="478"/>
      <c r="I26" s="478"/>
      <c r="J26" s="478"/>
      <c r="K26" s="478"/>
      <c r="L26" s="478"/>
    </row>
    <row r="27" spans="2:12" s="380" customFormat="1" ht="15">
      <c r="D27" s="478"/>
      <c r="E27" s="478"/>
      <c r="F27" s="478"/>
      <c r="G27" s="478"/>
      <c r="H27" s="478"/>
      <c r="I27" s="478"/>
      <c r="J27" s="478"/>
      <c r="K27" s="478"/>
      <c r="L27" s="478"/>
    </row>
    <row r="28" spans="2:12" s="380" customFormat="1" ht="15">
      <c r="D28" s="478"/>
      <c r="E28" s="478"/>
      <c r="F28" s="478"/>
      <c r="G28" s="478"/>
      <c r="H28" s="478"/>
      <c r="I28" s="478"/>
      <c r="J28" s="478"/>
      <c r="K28" s="478"/>
      <c r="L28" s="478"/>
    </row>
    <row r="29" spans="2:12" s="380" customFormat="1" ht="15">
      <c r="D29" s="478"/>
      <c r="E29" s="478"/>
      <c r="F29" s="478"/>
      <c r="G29" s="478"/>
      <c r="H29" s="478"/>
      <c r="I29" s="478"/>
      <c r="J29" s="478"/>
      <c r="K29" s="478"/>
      <c r="L29" s="478"/>
    </row>
    <row r="30" spans="2:12" s="380" customFormat="1" ht="15">
      <c r="D30" s="478"/>
      <c r="E30" s="478"/>
      <c r="F30" s="478"/>
      <c r="G30" s="478"/>
      <c r="H30" s="478"/>
      <c r="I30" s="478"/>
      <c r="J30" s="478"/>
      <c r="K30" s="478"/>
      <c r="L30" s="478"/>
    </row>
    <row r="31" spans="2:12" s="380" customFormat="1" ht="15">
      <c r="D31" s="478"/>
      <c r="E31" s="478"/>
      <c r="F31" s="478"/>
      <c r="G31" s="478"/>
      <c r="H31" s="478"/>
      <c r="I31" s="478"/>
      <c r="J31" s="478"/>
      <c r="K31" s="478"/>
      <c r="L31" s="478"/>
    </row>
    <row r="32" spans="2:12" s="380" customFormat="1" ht="15">
      <c r="D32" s="478"/>
      <c r="E32" s="478"/>
      <c r="F32" s="478"/>
      <c r="G32" s="478"/>
      <c r="H32" s="478"/>
      <c r="I32" s="478"/>
      <c r="J32" s="478"/>
      <c r="K32" s="478"/>
      <c r="L32" s="478"/>
    </row>
    <row r="33" spans="4:12" s="380" customFormat="1" ht="15">
      <c r="D33" s="478"/>
      <c r="E33" s="478"/>
      <c r="F33" s="478"/>
      <c r="G33" s="478"/>
      <c r="H33" s="478"/>
      <c r="I33" s="478"/>
      <c r="J33" s="478"/>
      <c r="K33" s="478"/>
      <c r="L33" s="478"/>
    </row>
    <row r="34" spans="4:12" s="380" customFormat="1" ht="15">
      <c r="D34" s="478"/>
      <c r="E34" s="478"/>
      <c r="F34" s="478"/>
      <c r="G34" s="478"/>
      <c r="H34" s="478"/>
      <c r="I34" s="478"/>
      <c r="J34" s="478"/>
      <c r="K34" s="478"/>
      <c r="L34" s="478"/>
    </row>
    <row r="35" spans="4:12" s="380" customFormat="1" ht="15">
      <c r="D35" s="478"/>
      <c r="E35" s="478"/>
      <c r="F35" s="478"/>
      <c r="G35" s="478"/>
      <c r="H35" s="478"/>
      <c r="I35" s="478"/>
      <c r="J35" s="478"/>
      <c r="K35" s="478"/>
      <c r="L35" s="478"/>
    </row>
    <row r="36" spans="4:12" s="380" customFormat="1" ht="15">
      <c r="D36" s="478"/>
      <c r="E36" s="478"/>
      <c r="F36" s="478"/>
      <c r="G36" s="478"/>
      <c r="H36" s="478"/>
      <c r="I36" s="478"/>
      <c r="J36" s="478"/>
      <c r="K36" s="478"/>
      <c r="L36" s="478"/>
    </row>
    <row r="37" spans="4:12" s="380" customFormat="1" ht="15">
      <c r="D37" s="478"/>
      <c r="E37" s="478"/>
      <c r="F37" s="478"/>
      <c r="G37" s="478"/>
      <c r="H37" s="478"/>
      <c r="I37" s="478"/>
      <c r="J37" s="478"/>
      <c r="K37" s="478"/>
      <c r="L37" s="478"/>
    </row>
    <row r="38" spans="4:12" s="380" customFormat="1" ht="15">
      <c r="D38" s="478"/>
      <c r="E38" s="478"/>
      <c r="F38" s="478"/>
      <c r="G38" s="478"/>
      <c r="H38" s="478"/>
      <c r="I38" s="478"/>
      <c r="J38" s="478"/>
      <c r="K38" s="478"/>
      <c r="L38" s="478"/>
    </row>
    <row r="39" spans="4:12" s="380" customFormat="1" ht="15">
      <c r="D39" s="478"/>
      <c r="E39" s="478"/>
      <c r="F39" s="478"/>
      <c r="G39" s="478"/>
      <c r="H39" s="478"/>
      <c r="I39" s="478"/>
      <c r="J39" s="478"/>
      <c r="K39" s="478"/>
      <c r="L39" s="478"/>
    </row>
    <row r="40" spans="4:12" s="380" customFormat="1" ht="15">
      <c r="D40" s="478"/>
      <c r="E40" s="478"/>
      <c r="F40" s="478"/>
      <c r="G40" s="478"/>
      <c r="H40" s="478"/>
      <c r="I40" s="478"/>
      <c r="J40" s="478"/>
      <c r="K40" s="478"/>
      <c r="L40" s="478"/>
    </row>
    <row r="41" spans="4:12" s="380" customFormat="1" ht="15">
      <c r="D41" s="478"/>
      <c r="E41" s="478"/>
      <c r="F41" s="478"/>
      <c r="G41" s="478"/>
      <c r="H41" s="478"/>
      <c r="I41" s="478"/>
      <c r="J41" s="478"/>
      <c r="K41" s="478"/>
      <c r="L41" s="478"/>
    </row>
    <row r="42" spans="4:12" s="380" customFormat="1" ht="15">
      <c r="D42" s="478"/>
      <c r="E42" s="478"/>
      <c r="F42" s="478"/>
      <c r="G42" s="478"/>
      <c r="H42" s="478"/>
      <c r="I42" s="478"/>
      <c r="J42" s="478"/>
      <c r="K42" s="478"/>
      <c r="L42" s="478"/>
    </row>
    <row r="43" spans="4:12" s="380" customFormat="1" ht="15">
      <c r="D43" s="478"/>
      <c r="E43" s="478"/>
      <c r="F43" s="478"/>
      <c r="G43" s="478"/>
      <c r="H43" s="478"/>
      <c r="I43" s="478"/>
      <c r="J43" s="478"/>
      <c r="K43" s="478"/>
      <c r="L43" s="478"/>
    </row>
  </sheetData>
  <mergeCells count="6">
    <mergeCell ref="K4:L4"/>
    <mergeCell ref="A1:D1"/>
    <mergeCell ref="A2:D2"/>
    <mergeCell ref="D4:E4"/>
    <mergeCell ref="G4:G5"/>
    <mergeCell ref="I4:I5"/>
  </mergeCells>
  <pageMargins left="0.5" right="0" top="0.75" bottom="0.75" header="0.3" footer="0.3"/>
  <pageSetup scale="75" orientation="landscape" r:id="rId1"/>
</worksheet>
</file>

<file path=_xmlsignatures/_rels/origin.sigs.rels><?xml version="1.0" encoding="UTF-8" standalone="yes"?>
<Relationships xmlns="http://schemas.openxmlformats.org/package/2006/relationships"><Relationship Id="rId8" Type="http://schemas.openxmlformats.org/package/2006/relationships/digital-signature/signature" Target="sig8.xml"/><Relationship Id="rId3" Type="http://schemas.openxmlformats.org/package/2006/relationships/digital-signature/signature" Target="sig3.xml"/><Relationship Id="rId7" Type="http://schemas.openxmlformats.org/package/2006/relationships/digital-signature/signature" Target="sig7.xml"/><Relationship Id="rId12" Type="http://schemas.openxmlformats.org/package/2006/relationships/digital-signature/signature" Target="sig12.xml"/><Relationship Id="rId2" Type="http://schemas.openxmlformats.org/package/2006/relationships/digital-signature/signature" Target="sig2.xml"/><Relationship Id="rId1" Type="http://schemas.openxmlformats.org/package/2006/relationships/digital-signature/signature" Target="sig1.xml"/><Relationship Id="rId6" Type="http://schemas.openxmlformats.org/package/2006/relationships/digital-signature/signature" Target="sig6.xml"/><Relationship Id="rId11" Type="http://schemas.openxmlformats.org/package/2006/relationships/digital-signature/signature" Target="sig11.xml"/><Relationship Id="rId5" Type="http://schemas.openxmlformats.org/package/2006/relationships/digital-signature/signature" Target="sig5.xml"/><Relationship Id="rId10" Type="http://schemas.openxmlformats.org/package/2006/relationships/digital-signature/signature" Target="sig10.xml"/><Relationship Id="rId4" Type="http://schemas.openxmlformats.org/package/2006/relationships/digital-signature/signature" Target="sig4.xml"/><Relationship Id="rId9" Type="http://schemas.openxmlformats.org/package/2006/relationships/digital-signature/signature" Target="sig9.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lR/4O81Cem88b01rRVEC9uV6H2A=</DigestValue>
    </Reference>
    <Reference URI="#idOfficeObject" Type="http://www.w3.org/2000/09/xmldsig#Object">
      <DigestMethod Algorithm="http://www.w3.org/2000/09/xmldsig#sha1"/>
      <DigestValue>XQD5og8Yy7q5qSkkPPsVtS41zoE=</DigestValue>
    </Reference>
  </SignedInfo>
  <SignatureValue>
    fCoMWEeEhupwevFFMb7+DmSbOL3xmW9C1aRLcoMA9UjPYaqCxzDwRvSQdcHP+o4jYV0IfCLj
    XnYrkIOZqg5VbXMF/R+R4CsgYmWKDF2vX+ZsMhe23e4SgFt4ynR6tMAO3hpSv2yDtorzL0Ch
    HTGEvYxb2R8ZhnxsHyAS9V5aays=
  </SignatureValue>
  <KeyInfo>
    <KeyValue>
      <RSAKeyValue>
        <Modulus>
            6d6zWF/hyJottLOD6Ekz0CMyksNhXF7fifwyg5HyOr7pXpCgFLjkgca551qVVaFFM9E8B8QF
            q4Kqm6FUxPFY73dRX1ukcPaddTt+9aRtV4W1up2uQSq+TlMkvSCpkFEFxjLseG5cuTDFGpK+
            iO7eYUNK5bAlGLlZjOZGtXZGRRs=
          </Modulus>
        <Exponent>AQAB</Exponent>
      </RSAKeyValue>
    </KeyValue>
    <X509Data>
      <X509Certificate>
          MIIGXzCCBEegAwIBAgIQVAENVNf0CHwrCZvcQmkVPzANBgkqhkiG9w0BAQUFADBpMQswCQYD
          VQQGEwJWTjETMBEGA1UEChMKVk5QVCBHcm91cDEeMBwGA1UECxMVVk5QVC1DQSBUcnVzdCBO
          ZXR3b3JrMSUwIwYDVQQDExxWTlBUIENlcnRpZmljYXRpb24gQXV0aG9yaXR5MB4XDTE1MTAx
          NjA1MjYwMFoXDTE5MTAxNjA1MjYwMFowggEhMQswCQYDVQQGEwJWTjEVMBMGA1UECAwMUVXh
          uqJORyBOSU5IMRUwEwYDVQQHDAxRdeG6o25nIE5pbmgxEjAQBgNVBAoMCUjhuqEgTG9uZzFK
          MEgGA1UECwxBQ8OUTkcgVFkgQ+G7lCBQSOG6pk4gVEhBTiBIw4AgTOG6pk0gLSBWSU5BQ09N
          SU4gKEhMQzogNTcwMDEwMTYzNykxFDASBgNVBAsMC0vhur4gIFRPw4FOMRQwEgYDVQQLDAtQ
          SMOTIFBIw5JORzEUMBIGA1UEDAwLUEjDkyBQSMOSTkcxIjAgBgNVBAMMGVRS4bqmTiBUSOG7
          iiBCw41DSCBI4buSTkcxHjAcBgoJkiaJk/IsZAEBDA5DTU5EOjEwMDAzNDI4NjCBnzANBgkq
          hkiG9w0BAQEFAAOBjQAwgYkCgYEA6d6zWF/hyJottLOD6Ekz0CMyksNhXF7fifwyg5HyOr7p
          XpCgFLjkgca551qVVaFFM9E8B8QFq4Kqm6FUxPFY73dRX1ukcPaddTt+9aRtV4W1up2uQSq+
          TlMkvSCpkFEFxjLseG5cuTDFGpK+iO7eYUNK5bAlGLlZjOZGtXZGRRsCAwEAAaOCAcswggHH
          MHAGCCsGAQUFBwEBBGQwYjAyBggrBgEFBQcwAoYmaHR0cDovL3B1Yi52bnB0LWNhLnZuL2Nl
          cnRzL3ZucHRjYS5jZXIwLAYIKwYBBQUHMAGGIGh0dHA6Ly9vY3NwLnZucHQtY2Eudm4vcmVz
          cG9uZGVyMB0GA1UdDgQWBBRweuiUnUktUbDKbEIL6kZ9V5rVZTAMBgNVHRMBAf8EAjAAMB8G
          A1UdIwQYMBaAFAZpwNXVAooVjUZ96XziaApVrGqvMGgGA1UdIARhMF8wXQYOKwYBBAGB7QMB
          AQMBAwIwSzAiBggrBgEFBQcCAjAWHhQAUwBJAEQALQBQAFIALQAxAC4AMDAlBggrBgEFBQcC
          ARYZaHR0cDovL3B1Yi52bnB0LWNhLnZuL3JwYTAxBgNVHR8EKjAoMCagJKAihiBodHRwOi8v
          Y3JsLnZucHQtY2Eudm4vdm5wdGNhLmNybDAOBgNVHQ8BAf8EBAMCBPAwNAYDVR0lBC0wKwYI
          KwYBBQUHAwIGCCsGAQUFBwMEBgorBgEEAYI3CgMMBgkqhkiG9y8BAQUwIgYDVR0RBBswGYEX
          QklDSEhPTkdIQUxBTUBnbWFpbC5jb20wDQYJKoZIhvcNAQEFBQADggIBACzyWRm2X7JnuYDz
          bar5uNzoJlH3zh2FMnfAkn4odfFHw/mBj1GpktOD1rsYktle6wYQWgjtnQor1arw5qIw/QvK
          gih2FvaAkFJ463f9wVJlE5F6N6lS7wfanP8VEHgXrPnlACUQuwUNEXQEcWiWqGqbTx1Gmx8t
          dGORAgWlxHaJdQLyn8itaPmGFGab6C3IH0th3yweqcJg0F42yzhIqSmNGuCFhN7FSXwswKOm
          7fKXbpdXZ03OvERqqDgwBPTjKYpNSouF4aNLml290PUl0RoWuPBhmQxHKRS80LjOkeTHAygh
          CYJagdKRYsJ291yXBpFj66LQ2AnjsQI9UyEdJapz6JEPMNP5LKp1i6ioqbW99cF/Ue+kzx7A
          XnvZvEM5/xgHdxawpGiiQ8aHlrBL2qk1AlVGDU8dpwY2ouiJhmXRX0aHmOY3ATdpag+vuuhV
          49MK/VLYcUwgVcvDFMyFC06c2N9m2S1G/J3UDxH7fUkHU+O1qdL/B9VtDhW+psTGFt6RqfAO
          VM4hTa2tSyI2HiGlPIbmyxc5/zyifbUXF/HQZ9k1CQBfDZQAFZBu8J2PdQ519/+e2epVZiON
          vqdeOSx26WUgKKWfq5johIfqe5CPRKGFRYG13UmyKgivfSUtJlQnebxNXuCnzlH4JOneM6Iv
          Ys1+qmsZ3NArNznQ/iaj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YARQNcORZJzK9pFY48uDNG8BYOM=</DigestValue>
      </Reference>
      <Reference URI="/xl/calcChain.xml?ContentType=application/vnd.openxmlformats-officedocument.spreadsheetml.calcChain+xml">
        <DigestMethod Algorithm="http://www.w3.org/2000/09/xmldsig#sha1"/>
        <DigestValue>bi7MvlNNZVhlYCv+Sr7AH94npQE=</DigestValue>
      </Reference>
      <Reference URI="/xl/comments1.xml?ContentType=application/vnd.openxmlformats-officedocument.spreadsheetml.comments+xml">
        <DigestMethod Algorithm="http://www.w3.org/2000/09/xmldsig#sha1"/>
        <DigestValue>HO+oSuZtohNdouavH6tIhSLjjtU=</DigestValue>
      </Reference>
      <Reference URI="/xl/comments2.xml?ContentType=application/vnd.openxmlformats-officedocument.spreadsheetml.comments+xml">
        <DigestMethod Algorithm="http://www.w3.org/2000/09/xmldsig#sha1"/>
        <DigestValue>9GP1KASaGUwKhh1mFTs7i/7p2Qw=</DigestValue>
      </Reference>
      <Reference URI="/xl/drawings/vmlDrawing1.vml?ContentType=application/vnd.openxmlformats-officedocument.vmlDrawing">
        <DigestMethod Algorithm="http://www.w3.org/2000/09/xmldsig#sha1"/>
        <DigestValue>NwDfY1Rd0ZpLZY2KdcNvcBH0q2M=</DigestValue>
      </Reference>
      <Reference URI="/xl/drawings/vmlDrawing2.vml?ContentType=application/vnd.openxmlformats-officedocument.vmlDrawing">
        <DigestMethod Algorithm="http://www.w3.org/2000/09/xmldsig#sha1"/>
        <DigestValue>d/8rP5eUHA7NymVibZ5LQu1V1gE=</DigestValue>
      </Reference>
      <Reference URI="/xl/externalLinks/externalLink1.xml?ContentType=application/vnd.openxmlformats-officedocument.spreadsheetml.externalLink+xml">
        <DigestMethod Algorithm="http://www.w3.org/2000/09/xmldsig#sha1"/>
        <DigestValue>tKiBpakp3ICwOmsfvB09hcdpzL8=</DigestValue>
      </Reference>
      <Reference URI="/xl/printerSettings/printerSettings1.bin?ContentType=application/vnd.openxmlformats-officedocument.spreadsheetml.printerSettings">
        <DigestMethod Algorithm="http://www.w3.org/2000/09/xmldsig#sha1"/>
        <DigestValue>PIeLChU03pp/M/SvOG9oWGRlKyk=</DigestValue>
      </Reference>
      <Reference URI="/xl/printerSettings/printerSettings10.bin?ContentType=application/vnd.openxmlformats-officedocument.spreadsheetml.printerSettings">
        <DigestMethod Algorithm="http://www.w3.org/2000/09/xmldsig#sha1"/>
        <DigestValue>oPD7sqbPWNABS1DxdMBxaiZLnEE=</DigestValue>
      </Reference>
      <Reference URI="/xl/printerSettings/printerSettings11.bin?ContentType=application/vnd.openxmlformats-officedocument.spreadsheetml.printerSettings">
        <DigestMethod Algorithm="http://www.w3.org/2000/09/xmldsig#sha1"/>
        <DigestValue>PIeLChU03pp/M/SvOG9oWGRlKyk=</DigestValue>
      </Reference>
      <Reference URI="/xl/printerSettings/printerSettings12.bin?ContentType=application/vnd.openxmlformats-officedocument.spreadsheetml.printerSettings">
        <DigestMethod Algorithm="http://www.w3.org/2000/09/xmldsig#sha1"/>
        <DigestValue>oPD7sqbPWNABS1DxdMBxaiZLnEE=</DigestValue>
      </Reference>
      <Reference URI="/xl/printerSettings/printerSettings2.bin?ContentType=application/vnd.openxmlformats-officedocument.spreadsheetml.printerSettings">
        <DigestMethod Algorithm="http://www.w3.org/2000/09/xmldsig#sha1"/>
        <DigestValue>PIeLChU03pp/M/SvOG9oWGRlKyk=</DigestValue>
      </Reference>
      <Reference URI="/xl/printerSettings/printerSettings3.bin?ContentType=application/vnd.openxmlformats-officedocument.spreadsheetml.printerSettings">
        <DigestMethod Algorithm="http://www.w3.org/2000/09/xmldsig#sha1"/>
        <DigestValue>oPD7sqbPWNABS1DxdMBxaiZLnEE=</DigestValue>
      </Reference>
      <Reference URI="/xl/printerSettings/printerSettings4.bin?ContentType=application/vnd.openxmlformats-officedocument.spreadsheetml.printerSettings">
        <DigestMethod Algorithm="http://www.w3.org/2000/09/xmldsig#sha1"/>
        <DigestValue>PIeLChU03pp/M/SvOG9oWGRlKyk=</DigestValue>
      </Reference>
      <Reference URI="/xl/printerSettings/printerSettings5.bin?ContentType=application/vnd.openxmlformats-officedocument.spreadsheetml.printerSettings">
        <DigestMethod Algorithm="http://www.w3.org/2000/09/xmldsig#sha1"/>
        <DigestValue>PIeLChU03pp/M/SvOG9oWGRlKyk=</DigestValue>
      </Reference>
      <Reference URI="/xl/printerSettings/printerSettings6.bin?ContentType=application/vnd.openxmlformats-officedocument.spreadsheetml.printerSettings">
        <DigestMethod Algorithm="http://www.w3.org/2000/09/xmldsig#sha1"/>
        <DigestValue>PIeLChU03pp/M/SvOG9oWGRlKyk=</DigestValue>
      </Reference>
      <Reference URI="/xl/printerSettings/printerSettings7.bin?ContentType=application/vnd.openxmlformats-officedocument.spreadsheetml.printerSettings">
        <DigestMethod Algorithm="http://www.w3.org/2000/09/xmldsig#sha1"/>
        <DigestValue>PIeLChU03pp/M/SvOG9oWGRlKyk=</DigestValue>
      </Reference>
      <Reference URI="/xl/printerSettings/printerSettings8.bin?ContentType=application/vnd.openxmlformats-officedocument.spreadsheetml.printerSettings">
        <DigestMethod Algorithm="http://www.w3.org/2000/09/xmldsig#sha1"/>
        <DigestValue>PIeLChU03pp/M/SvOG9oWGRlKyk=</DigestValue>
      </Reference>
      <Reference URI="/xl/printerSettings/printerSettings9.bin?ContentType=application/vnd.openxmlformats-officedocument.spreadsheetml.printerSettings">
        <DigestMethod Algorithm="http://www.w3.org/2000/09/xmldsig#sha1"/>
        <DigestValue>oPD7sqbPWNABS1DxdMBxaiZLnEE=</DigestValue>
      </Reference>
      <Reference URI="/xl/sharedStrings.xml?ContentType=application/vnd.openxmlformats-officedocument.spreadsheetml.sharedStrings+xml">
        <DigestMethod Algorithm="http://www.w3.org/2000/09/xmldsig#sha1"/>
        <DigestValue>CKRhavVuM7iOyn7qlLC9d0Jq2Aw=</DigestValue>
      </Reference>
      <Reference URI="/xl/styles.xml?ContentType=application/vnd.openxmlformats-officedocument.spreadsheetml.styles+xml">
        <DigestMethod Algorithm="http://www.w3.org/2000/09/xmldsig#sha1"/>
        <DigestValue>ChYmwIiUZDRdAFNtau921m0PiU4=</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Zqu6ie731VgiM6L0amUa4JaBvHg=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3wGxPLwY0d0iycoZgwc/rcWWfnM=</DigestValue>
      </Reference>
      <Reference URI="/xl/worksheets/_rels/sheet1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eOcbzFx/lYInBmSXU7iZIsCVQXQ=</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8qBOwtfGs6wZVqoowmVCGnBWNpQ=</DigestValue>
      </Reference>
      <Reference URI="/xl/worksheets/sheet10.xml?ContentType=application/vnd.openxmlformats-officedocument.spreadsheetml.worksheet+xml">
        <DigestMethod Algorithm="http://www.w3.org/2000/09/xmldsig#sha1"/>
        <DigestValue>FEVn+KMVdrC02tZG3Fj/Vfr8VPw=</DigestValue>
      </Reference>
      <Reference URI="/xl/worksheets/sheet11.xml?ContentType=application/vnd.openxmlformats-officedocument.spreadsheetml.worksheet+xml">
        <DigestMethod Algorithm="http://www.w3.org/2000/09/xmldsig#sha1"/>
        <DigestValue>Yk9+Qr/C9Sq7NlepDFqb3WDVOGA=</DigestValue>
      </Reference>
      <Reference URI="/xl/worksheets/sheet12.xml?ContentType=application/vnd.openxmlformats-officedocument.spreadsheetml.worksheet+xml">
        <DigestMethod Algorithm="http://www.w3.org/2000/09/xmldsig#sha1"/>
        <DigestValue>chPqkvCYauIEtArfOGwgXj8OR8E=</DigestValue>
      </Reference>
      <Reference URI="/xl/worksheets/sheet2.xml?ContentType=application/vnd.openxmlformats-officedocument.spreadsheetml.worksheet+xml">
        <DigestMethod Algorithm="http://www.w3.org/2000/09/xmldsig#sha1"/>
        <DigestValue>+IrMaAn/kauBVwzTt83JAMIDnzE=</DigestValue>
      </Reference>
      <Reference URI="/xl/worksheets/sheet3.xml?ContentType=application/vnd.openxmlformats-officedocument.spreadsheetml.worksheet+xml">
        <DigestMethod Algorithm="http://www.w3.org/2000/09/xmldsig#sha1"/>
        <DigestValue>A+Go5UoNzDy14eL4UywClzYKwwM=</DigestValue>
      </Reference>
      <Reference URI="/xl/worksheets/sheet4.xml?ContentType=application/vnd.openxmlformats-officedocument.spreadsheetml.worksheet+xml">
        <DigestMethod Algorithm="http://www.w3.org/2000/09/xmldsig#sha1"/>
        <DigestValue>25cHBRbMlnh1aNi0UTV4kJX2kuk=</DigestValue>
      </Reference>
      <Reference URI="/xl/worksheets/sheet5.xml?ContentType=application/vnd.openxmlformats-officedocument.spreadsheetml.worksheet+xml">
        <DigestMethod Algorithm="http://www.w3.org/2000/09/xmldsig#sha1"/>
        <DigestValue>xoKhM5vBFYvzRKpGnQbTPwrbc6s=</DigestValue>
      </Reference>
      <Reference URI="/xl/worksheets/sheet6.xml?ContentType=application/vnd.openxmlformats-officedocument.spreadsheetml.worksheet+xml">
        <DigestMethod Algorithm="http://www.w3.org/2000/09/xmldsig#sha1"/>
        <DigestValue>iJU0XAnFwXOqdgTWvw5x1r1wzXc=</DigestValue>
      </Reference>
      <Reference URI="/xl/worksheets/sheet7.xml?ContentType=application/vnd.openxmlformats-officedocument.spreadsheetml.worksheet+xml">
        <DigestMethod Algorithm="http://www.w3.org/2000/09/xmldsig#sha1"/>
        <DigestValue>h3twKLAvscOqm6neiyb4jjKoo18=</DigestValue>
      </Reference>
      <Reference URI="/xl/worksheets/sheet8.xml?ContentType=application/vnd.openxmlformats-officedocument.spreadsheetml.worksheet+xml">
        <DigestMethod Algorithm="http://www.w3.org/2000/09/xmldsig#sha1"/>
        <DigestValue>i7GjmcvgzSM8+dwNRIaNXbn5Zns=</DigestValue>
      </Reference>
      <Reference URI="/xl/worksheets/sheet9.xml?ContentType=application/vnd.openxmlformats-officedocument.spreadsheetml.worksheet+xml">
        <DigestMethod Algorithm="http://www.w3.org/2000/09/xmldsig#sha1"/>
        <DigestValue>y6ozOxleIfDRpR60vK3pwOcBU5o=</DigestValue>
      </Reference>
    </Manifest>
    <SignatureProperties>
      <SignatureProperty Id="idSignatureTime" Target="#idPackageSignature">
        <mdssi:SignatureTime>
          <mdssi:Format>YYYY-MM-DDThh:mm:ssTZD</mdssi:Format>
          <mdssi:Value>2016-01-20T12:06:42Z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ky</SignatureComments>
          <WindowsVersion>5.1</WindowsVersion>
          <OfficeVersion>12.0</OfficeVersion>
          <ApplicationVersion>12.0</ApplicationVersion>
          <Monitors>1</Monitors>
          <HorizontalResolution>1024</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10.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EVInSBKHQ0pk2R4ZKtoiS3pSJGw=</DigestValue>
    </Reference>
    <Reference URI="#idOfficeObject" Type="http://www.w3.org/2000/09/xmldsig#Object">
      <DigestMethod Algorithm="http://www.w3.org/2000/09/xmldsig#sha1"/>
      <DigestValue>XQD5og8Yy7q5qSkkPPsVtS41zoE=</DigestValue>
    </Reference>
  </SignedInfo>
  <SignatureValue>
    0x3jBMqRktgZHGcJQVQEXf5PS368s7qjMo3fryS2speSaBGEkGZv9rSmXZ85br8q9PgdMjHM
    5WFXxXPMD/ADkSeV7KxPTp9EkYVHZPsQh7v6f/a5wrtzIPZzInnUvAfrRkrmj7d0hgC8Ersv
    m4ujWNCTluIMRMvIhp+VK1e7nqc=
  </SignatureValue>
  <KeyInfo>
    <KeyValue>
      <RSAKeyValue>
        <Modulus>
            6d6zWF/hyJottLOD6Ekz0CMyksNhXF7fifwyg5HyOr7pXpCgFLjkgca551qVVaFFM9E8B8QF
            q4Kqm6FUxPFY73dRX1ukcPaddTt+9aRtV4W1up2uQSq+TlMkvSCpkFEFxjLseG5cuTDFGpK+
            iO7eYUNK5bAlGLlZjOZGtXZGRRs=
          </Modulus>
        <Exponent>AQAB</Exponent>
      </RSAKeyValue>
    </KeyValue>
    <X509Data>
      <X509Certificate>
          MIIGXzCCBEegAwIBAgIQVAENVNf0CHwrCZvcQmkVPzANBgkqhkiG9w0BAQUFADBpMQswCQYD
          VQQGEwJWTjETMBEGA1UEChMKVk5QVCBHcm91cDEeMBwGA1UECxMVVk5QVC1DQSBUcnVzdCBO
          ZXR3b3JrMSUwIwYDVQQDExxWTlBUIENlcnRpZmljYXRpb24gQXV0aG9yaXR5MB4XDTE1MTAx
          NjA1MjYwMFoXDTE5MTAxNjA1MjYwMFowggEhMQswCQYDVQQGEwJWTjEVMBMGA1UECAwMUVXh
          uqJORyBOSU5IMRUwEwYDVQQHDAxRdeG6o25nIE5pbmgxEjAQBgNVBAoMCUjhuqEgTG9uZzFK
          MEgGA1UECwxBQ8OUTkcgVFkgQ+G7lCBQSOG6pk4gVEhBTiBIw4AgTOG6pk0gLSBWSU5BQ09N
          SU4gKEhMQzogNTcwMDEwMTYzNykxFDASBgNVBAsMC0vhur4gIFRPw4FOMRQwEgYDVQQLDAtQ
          SMOTIFBIw5JORzEUMBIGA1UEDAwLUEjDkyBQSMOSTkcxIjAgBgNVBAMMGVRS4bqmTiBUSOG7
          iiBCw41DSCBI4buSTkcxHjAcBgoJkiaJk/IsZAEBDA5DTU5EOjEwMDAzNDI4NjCBnzANBgkq
          hkiG9w0BAQEFAAOBjQAwgYkCgYEA6d6zWF/hyJottLOD6Ekz0CMyksNhXF7fifwyg5HyOr7p
          XpCgFLjkgca551qVVaFFM9E8B8QFq4Kqm6FUxPFY73dRX1ukcPaddTt+9aRtV4W1up2uQSq+
          TlMkvSCpkFEFxjLseG5cuTDFGpK+iO7eYUNK5bAlGLlZjOZGtXZGRRsCAwEAAaOCAcswggHH
          MHAGCCsGAQUFBwEBBGQwYjAyBggrBgEFBQcwAoYmaHR0cDovL3B1Yi52bnB0LWNhLnZuL2Nl
          cnRzL3ZucHRjYS5jZXIwLAYIKwYBBQUHMAGGIGh0dHA6Ly9vY3NwLnZucHQtY2Eudm4vcmVz
          cG9uZGVyMB0GA1UdDgQWBBRweuiUnUktUbDKbEIL6kZ9V5rVZTAMBgNVHRMBAf8EAjAAMB8G
          A1UdIwQYMBaAFAZpwNXVAooVjUZ96XziaApVrGqvMGgGA1UdIARhMF8wXQYOKwYBBAGB7QMB
          AQMBAwIwSzAiBggrBgEFBQcCAjAWHhQAUwBJAEQALQBQAFIALQAxAC4AMDAlBggrBgEFBQcC
          ARYZaHR0cDovL3B1Yi52bnB0LWNhLnZuL3JwYTAxBgNVHR8EKjAoMCagJKAihiBodHRwOi8v
          Y3JsLnZucHQtY2Eudm4vdm5wdGNhLmNybDAOBgNVHQ8BAf8EBAMCBPAwNAYDVR0lBC0wKwYI
          KwYBBQUHAwIGCCsGAQUFBwMEBgorBgEEAYI3CgMMBgkqhkiG9y8BAQUwIgYDVR0RBBswGYEX
          QklDSEhPTkdIQUxBTUBnbWFpbC5jb20wDQYJKoZIhvcNAQEFBQADggIBACzyWRm2X7JnuYDz
          bar5uNzoJlH3zh2FMnfAkn4odfFHw/mBj1GpktOD1rsYktle6wYQWgjtnQor1arw5qIw/QvK
          gih2FvaAkFJ463f9wVJlE5F6N6lS7wfanP8VEHgXrPnlACUQuwUNEXQEcWiWqGqbTx1Gmx8t
          dGORAgWlxHaJdQLyn8itaPmGFGab6C3IH0th3yweqcJg0F42yzhIqSmNGuCFhN7FSXwswKOm
          7fKXbpdXZ03OvERqqDgwBPTjKYpNSouF4aNLml290PUl0RoWuPBhmQxHKRS80LjOkeTHAygh
          CYJagdKRYsJ291yXBpFj66LQ2AnjsQI9UyEdJapz6JEPMNP5LKp1i6ioqbW99cF/Ue+kzx7A
          XnvZvEM5/xgHdxawpGiiQ8aHlrBL2qk1AlVGDU8dpwY2ouiJhmXRX0aHmOY3ATdpag+vuuhV
          49MK/VLYcUwgVcvDFMyFC06c2N9m2S1G/J3UDxH7fUkHU+O1qdL/B9VtDhW+psTGFt6RqfAO
          VM4hTa2tSyI2HiGlPIbmyxc5/zyifbUXF/HQZ9k1CQBfDZQAFZBu8J2PdQ519/+e2epVZiON
          vqdeOSx26WUgKKWfq5johIfqe5CPRKGFRYG13UmyKgivfSUtJlQnebxNXuCnzlH4JOneM6Iv
          Ys1+qmsZ3NArNznQ/iaj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YARQNcORZJzK9pFY48uDNG8BYOM=</DigestValue>
      </Reference>
      <Reference URI="/xl/calcChain.xml?ContentType=application/vnd.openxmlformats-officedocument.spreadsheetml.calcChain+xml">
        <DigestMethod Algorithm="http://www.w3.org/2000/09/xmldsig#sha1"/>
        <DigestValue>bi7MvlNNZVhlYCv+Sr7AH94npQE=</DigestValue>
      </Reference>
      <Reference URI="/xl/comments1.xml?ContentType=application/vnd.openxmlformats-officedocument.spreadsheetml.comments+xml">
        <DigestMethod Algorithm="http://www.w3.org/2000/09/xmldsig#sha1"/>
        <DigestValue>HO+oSuZtohNdouavH6tIhSLjjtU=</DigestValue>
      </Reference>
      <Reference URI="/xl/comments2.xml?ContentType=application/vnd.openxmlformats-officedocument.spreadsheetml.comments+xml">
        <DigestMethod Algorithm="http://www.w3.org/2000/09/xmldsig#sha1"/>
        <DigestValue>9GP1KASaGUwKhh1mFTs7i/7p2Qw=</DigestValue>
      </Reference>
      <Reference URI="/xl/drawings/vmlDrawing1.vml?ContentType=application/vnd.openxmlformats-officedocument.vmlDrawing">
        <DigestMethod Algorithm="http://www.w3.org/2000/09/xmldsig#sha1"/>
        <DigestValue>NwDfY1Rd0ZpLZY2KdcNvcBH0q2M=</DigestValue>
      </Reference>
      <Reference URI="/xl/drawings/vmlDrawing2.vml?ContentType=application/vnd.openxmlformats-officedocument.vmlDrawing">
        <DigestMethod Algorithm="http://www.w3.org/2000/09/xmldsig#sha1"/>
        <DigestValue>d/8rP5eUHA7NymVibZ5LQu1V1gE=</DigestValue>
      </Reference>
      <Reference URI="/xl/externalLinks/externalLink1.xml?ContentType=application/vnd.openxmlformats-officedocument.spreadsheetml.externalLink+xml">
        <DigestMethod Algorithm="http://www.w3.org/2000/09/xmldsig#sha1"/>
        <DigestValue>tKiBpakp3ICwOmsfvB09hcdpzL8=</DigestValue>
      </Reference>
      <Reference URI="/xl/printerSettings/printerSettings1.bin?ContentType=application/vnd.openxmlformats-officedocument.spreadsheetml.printerSettings">
        <DigestMethod Algorithm="http://www.w3.org/2000/09/xmldsig#sha1"/>
        <DigestValue>PIeLChU03pp/M/SvOG9oWGRlKyk=</DigestValue>
      </Reference>
      <Reference URI="/xl/printerSettings/printerSettings10.bin?ContentType=application/vnd.openxmlformats-officedocument.spreadsheetml.printerSettings">
        <DigestMethod Algorithm="http://www.w3.org/2000/09/xmldsig#sha1"/>
        <DigestValue>oPD7sqbPWNABS1DxdMBxaiZLnEE=</DigestValue>
      </Reference>
      <Reference URI="/xl/printerSettings/printerSettings11.bin?ContentType=application/vnd.openxmlformats-officedocument.spreadsheetml.printerSettings">
        <DigestMethod Algorithm="http://www.w3.org/2000/09/xmldsig#sha1"/>
        <DigestValue>PIeLChU03pp/M/SvOG9oWGRlKyk=</DigestValue>
      </Reference>
      <Reference URI="/xl/printerSettings/printerSettings12.bin?ContentType=application/vnd.openxmlformats-officedocument.spreadsheetml.printerSettings">
        <DigestMethod Algorithm="http://www.w3.org/2000/09/xmldsig#sha1"/>
        <DigestValue>oPD7sqbPWNABS1DxdMBxaiZLnEE=</DigestValue>
      </Reference>
      <Reference URI="/xl/printerSettings/printerSettings2.bin?ContentType=application/vnd.openxmlformats-officedocument.spreadsheetml.printerSettings">
        <DigestMethod Algorithm="http://www.w3.org/2000/09/xmldsig#sha1"/>
        <DigestValue>PIeLChU03pp/M/SvOG9oWGRlKyk=</DigestValue>
      </Reference>
      <Reference URI="/xl/printerSettings/printerSettings3.bin?ContentType=application/vnd.openxmlformats-officedocument.spreadsheetml.printerSettings">
        <DigestMethod Algorithm="http://www.w3.org/2000/09/xmldsig#sha1"/>
        <DigestValue>oPD7sqbPWNABS1DxdMBxaiZLnEE=</DigestValue>
      </Reference>
      <Reference URI="/xl/printerSettings/printerSettings4.bin?ContentType=application/vnd.openxmlformats-officedocument.spreadsheetml.printerSettings">
        <DigestMethod Algorithm="http://www.w3.org/2000/09/xmldsig#sha1"/>
        <DigestValue>PIeLChU03pp/M/SvOG9oWGRlKyk=</DigestValue>
      </Reference>
      <Reference URI="/xl/printerSettings/printerSettings5.bin?ContentType=application/vnd.openxmlformats-officedocument.spreadsheetml.printerSettings">
        <DigestMethod Algorithm="http://www.w3.org/2000/09/xmldsig#sha1"/>
        <DigestValue>PIeLChU03pp/M/SvOG9oWGRlKyk=</DigestValue>
      </Reference>
      <Reference URI="/xl/printerSettings/printerSettings6.bin?ContentType=application/vnd.openxmlformats-officedocument.spreadsheetml.printerSettings">
        <DigestMethod Algorithm="http://www.w3.org/2000/09/xmldsig#sha1"/>
        <DigestValue>PIeLChU03pp/M/SvOG9oWGRlKyk=</DigestValue>
      </Reference>
      <Reference URI="/xl/printerSettings/printerSettings7.bin?ContentType=application/vnd.openxmlformats-officedocument.spreadsheetml.printerSettings">
        <DigestMethod Algorithm="http://www.w3.org/2000/09/xmldsig#sha1"/>
        <DigestValue>PIeLChU03pp/M/SvOG9oWGRlKyk=</DigestValue>
      </Reference>
      <Reference URI="/xl/printerSettings/printerSettings8.bin?ContentType=application/vnd.openxmlformats-officedocument.spreadsheetml.printerSettings">
        <DigestMethod Algorithm="http://www.w3.org/2000/09/xmldsig#sha1"/>
        <DigestValue>PIeLChU03pp/M/SvOG9oWGRlKyk=</DigestValue>
      </Reference>
      <Reference URI="/xl/printerSettings/printerSettings9.bin?ContentType=application/vnd.openxmlformats-officedocument.spreadsheetml.printerSettings">
        <DigestMethod Algorithm="http://www.w3.org/2000/09/xmldsig#sha1"/>
        <DigestValue>oPD7sqbPWNABS1DxdMBxaiZLnEE=</DigestValue>
      </Reference>
      <Reference URI="/xl/sharedStrings.xml?ContentType=application/vnd.openxmlformats-officedocument.spreadsheetml.sharedStrings+xml">
        <DigestMethod Algorithm="http://www.w3.org/2000/09/xmldsig#sha1"/>
        <DigestValue>CKRhavVuM7iOyn7qlLC9d0Jq2Aw=</DigestValue>
      </Reference>
      <Reference URI="/xl/styles.xml?ContentType=application/vnd.openxmlformats-officedocument.spreadsheetml.styles+xml">
        <DigestMethod Algorithm="http://www.w3.org/2000/09/xmldsig#sha1"/>
        <DigestValue>ChYmwIiUZDRdAFNtau921m0PiU4=</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Zqu6ie731VgiM6L0amUa4JaBvHg=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3wGxPLwY0d0iycoZgwc/rcWWfnM=</DigestValue>
      </Reference>
      <Reference URI="/xl/worksheets/_rels/sheet1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eOcbzFx/lYInBmSXU7iZIsCVQXQ=</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8qBOwtfGs6wZVqoowmVCGnBWNpQ=</DigestValue>
      </Reference>
      <Reference URI="/xl/worksheets/sheet10.xml?ContentType=application/vnd.openxmlformats-officedocument.spreadsheetml.worksheet+xml">
        <DigestMethod Algorithm="http://www.w3.org/2000/09/xmldsig#sha1"/>
        <DigestValue>FEVn+KMVdrC02tZG3Fj/Vfr8VPw=</DigestValue>
      </Reference>
      <Reference URI="/xl/worksheets/sheet11.xml?ContentType=application/vnd.openxmlformats-officedocument.spreadsheetml.worksheet+xml">
        <DigestMethod Algorithm="http://www.w3.org/2000/09/xmldsig#sha1"/>
        <DigestValue>Yk9+Qr/C9Sq7NlepDFqb3WDVOGA=</DigestValue>
      </Reference>
      <Reference URI="/xl/worksheets/sheet12.xml?ContentType=application/vnd.openxmlformats-officedocument.spreadsheetml.worksheet+xml">
        <DigestMethod Algorithm="http://www.w3.org/2000/09/xmldsig#sha1"/>
        <DigestValue>chPqkvCYauIEtArfOGwgXj8OR8E=</DigestValue>
      </Reference>
      <Reference URI="/xl/worksheets/sheet2.xml?ContentType=application/vnd.openxmlformats-officedocument.spreadsheetml.worksheet+xml">
        <DigestMethod Algorithm="http://www.w3.org/2000/09/xmldsig#sha1"/>
        <DigestValue>+IrMaAn/kauBVwzTt83JAMIDnzE=</DigestValue>
      </Reference>
      <Reference URI="/xl/worksheets/sheet3.xml?ContentType=application/vnd.openxmlformats-officedocument.spreadsheetml.worksheet+xml">
        <DigestMethod Algorithm="http://www.w3.org/2000/09/xmldsig#sha1"/>
        <DigestValue>A+Go5UoNzDy14eL4UywClzYKwwM=</DigestValue>
      </Reference>
      <Reference URI="/xl/worksheets/sheet4.xml?ContentType=application/vnd.openxmlformats-officedocument.spreadsheetml.worksheet+xml">
        <DigestMethod Algorithm="http://www.w3.org/2000/09/xmldsig#sha1"/>
        <DigestValue>25cHBRbMlnh1aNi0UTV4kJX2kuk=</DigestValue>
      </Reference>
      <Reference URI="/xl/worksheets/sheet5.xml?ContentType=application/vnd.openxmlformats-officedocument.spreadsheetml.worksheet+xml">
        <DigestMethod Algorithm="http://www.w3.org/2000/09/xmldsig#sha1"/>
        <DigestValue>xoKhM5vBFYvzRKpGnQbTPwrbc6s=</DigestValue>
      </Reference>
      <Reference URI="/xl/worksheets/sheet6.xml?ContentType=application/vnd.openxmlformats-officedocument.spreadsheetml.worksheet+xml">
        <DigestMethod Algorithm="http://www.w3.org/2000/09/xmldsig#sha1"/>
        <DigestValue>iJU0XAnFwXOqdgTWvw5x1r1wzXc=</DigestValue>
      </Reference>
      <Reference URI="/xl/worksheets/sheet7.xml?ContentType=application/vnd.openxmlformats-officedocument.spreadsheetml.worksheet+xml">
        <DigestMethod Algorithm="http://www.w3.org/2000/09/xmldsig#sha1"/>
        <DigestValue>h3twKLAvscOqm6neiyb4jjKoo18=</DigestValue>
      </Reference>
      <Reference URI="/xl/worksheets/sheet8.xml?ContentType=application/vnd.openxmlformats-officedocument.spreadsheetml.worksheet+xml">
        <DigestMethod Algorithm="http://www.w3.org/2000/09/xmldsig#sha1"/>
        <DigestValue>i7GjmcvgzSM8+dwNRIaNXbn5Zns=</DigestValue>
      </Reference>
      <Reference URI="/xl/worksheets/sheet9.xml?ContentType=application/vnd.openxmlformats-officedocument.spreadsheetml.worksheet+xml">
        <DigestMethod Algorithm="http://www.w3.org/2000/09/xmldsig#sha1"/>
        <DigestValue>y6ozOxleIfDRpR60vK3pwOcBU5o=</DigestValue>
      </Reference>
    </Manifest>
    <SignatureProperties>
      <SignatureProperty Id="idSignatureTime" Target="#idPackageSignature">
        <mdssi:SignatureTime>
          <mdssi:Format>YYYY-MM-DDThh:mm:ssTZD</mdssi:Format>
          <mdssi:Value>2016-01-20T12:09:04Z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ky</SignatureComments>
          <WindowsVersion>5.1</WindowsVersion>
          <OfficeVersion>12.0</OfficeVersion>
          <ApplicationVersion>12.0</ApplicationVersion>
          <Monitors>1</Monitors>
          <HorizontalResolution>1024</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1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TvKemd2G8l6jJIpZ2sLh+IcwWbg=</DigestValue>
    </Reference>
    <Reference URI="#idOfficeObject" Type="http://www.w3.org/2000/09/xmldsig#Object">
      <DigestMethod Algorithm="http://www.w3.org/2000/09/xmldsig#sha1"/>
      <DigestValue>XQD5og8Yy7q5qSkkPPsVtS41zoE=</DigestValue>
    </Reference>
  </SignedInfo>
  <SignatureValue>
    yG6mhT+gEJuX8NcIICNpQToMYeDi4EgNcnJB92QpBtnCShBowt+z7xiqvMVciWsY9rt5KllN
    HLjeoMBLd5sGoWKKDVjpcmpaej9HoX7lils0EGgw8KkTQ7qZugpQV2cBWmafGHjvLl+U+nQg
    m5xe9nKC+y5E4UWgXaiWPaYK4ps=
  </SignatureValue>
  <KeyInfo>
    <KeyValue>
      <RSAKeyValue>
        <Modulus>
            6d6zWF/hyJottLOD6Ekz0CMyksNhXF7fifwyg5HyOr7pXpCgFLjkgca551qVVaFFM9E8B8QF
            q4Kqm6FUxPFY73dRX1ukcPaddTt+9aRtV4W1up2uQSq+TlMkvSCpkFEFxjLseG5cuTDFGpK+
            iO7eYUNK5bAlGLlZjOZGtXZGRRs=
          </Modulus>
        <Exponent>AQAB</Exponent>
      </RSAKeyValue>
    </KeyValue>
    <X509Data>
      <X509Certificate>
          MIIGXzCCBEegAwIBAgIQVAENVNf0CHwrCZvcQmkVPzANBgkqhkiG9w0BAQUFADBpMQswCQYD
          VQQGEwJWTjETMBEGA1UEChMKVk5QVCBHcm91cDEeMBwGA1UECxMVVk5QVC1DQSBUcnVzdCBO
          ZXR3b3JrMSUwIwYDVQQDExxWTlBUIENlcnRpZmljYXRpb24gQXV0aG9yaXR5MB4XDTE1MTAx
          NjA1MjYwMFoXDTE5MTAxNjA1MjYwMFowggEhMQswCQYDVQQGEwJWTjEVMBMGA1UECAwMUVXh
          uqJORyBOSU5IMRUwEwYDVQQHDAxRdeG6o25nIE5pbmgxEjAQBgNVBAoMCUjhuqEgTG9uZzFK
          MEgGA1UECwxBQ8OUTkcgVFkgQ+G7lCBQSOG6pk4gVEhBTiBIw4AgTOG6pk0gLSBWSU5BQ09N
          SU4gKEhMQzogNTcwMDEwMTYzNykxFDASBgNVBAsMC0vhur4gIFRPw4FOMRQwEgYDVQQLDAtQ
          SMOTIFBIw5JORzEUMBIGA1UEDAwLUEjDkyBQSMOSTkcxIjAgBgNVBAMMGVRS4bqmTiBUSOG7
          iiBCw41DSCBI4buSTkcxHjAcBgoJkiaJk/IsZAEBDA5DTU5EOjEwMDAzNDI4NjCBnzANBgkq
          hkiG9w0BAQEFAAOBjQAwgYkCgYEA6d6zWF/hyJottLOD6Ekz0CMyksNhXF7fifwyg5HyOr7p
          XpCgFLjkgca551qVVaFFM9E8B8QFq4Kqm6FUxPFY73dRX1ukcPaddTt+9aRtV4W1up2uQSq+
          TlMkvSCpkFEFxjLseG5cuTDFGpK+iO7eYUNK5bAlGLlZjOZGtXZGRRsCAwEAAaOCAcswggHH
          MHAGCCsGAQUFBwEBBGQwYjAyBggrBgEFBQcwAoYmaHR0cDovL3B1Yi52bnB0LWNhLnZuL2Nl
          cnRzL3ZucHRjYS5jZXIwLAYIKwYBBQUHMAGGIGh0dHA6Ly9vY3NwLnZucHQtY2Eudm4vcmVz
          cG9uZGVyMB0GA1UdDgQWBBRweuiUnUktUbDKbEIL6kZ9V5rVZTAMBgNVHRMBAf8EAjAAMB8G
          A1UdIwQYMBaAFAZpwNXVAooVjUZ96XziaApVrGqvMGgGA1UdIARhMF8wXQYOKwYBBAGB7QMB
          AQMBAwIwSzAiBggrBgEFBQcCAjAWHhQAUwBJAEQALQBQAFIALQAxAC4AMDAlBggrBgEFBQcC
          ARYZaHR0cDovL3B1Yi52bnB0LWNhLnZuL3JwYTAxBgNVHR8EKjAoMCagJKAihiBodHRwOi8v
          Y3JsLnZucHQtY2Eudm4vdm5wdGNhLmNybDAOBgNVHQ8BAf8EBAMCBPAwNAYDVR0lBC0wKwYI
          KwYBBQUHAwIGCCsGAQUFBwMEBgorBgEEAYI3CgMMBgkqhkiG9y8BAQUwIgYDVR0RBBswGYEX
          QklDSEhPTkdIQUxBTUBnbWFpbC5jb20wDQYJKoZIhvcNAQEFBQADggIBACzyWRm2X7JnuYDz
          bar5uNzoJlH3zh2FMnfAkn4odfFHw/mBj1GpktOD1rsYktle6wYQWgjtnQor1arw5qIw/QvK
          gih2FvaAkFJ463f9wVJlE5F6N6lS7wfanP8VEHgXrPnlACUQuwUNEXQEcWiWqGqbTx1Gmx8t
          dGORAgWlxHaJdQLyn8itaPmGFGab6C3IH0th3yweqcJg0F42yzhIqSmNGuCFhN7FSXwswKOm
          7fKXbpdXZ03OvERqqDgwBPTjKYpNSouF4aNLml290PUl0RoWuPBhmQxHKRS80LjOkeTHAygh
          CYJagdKRYsJ291yXBpFj66LQ2AnjsQI9UyEdJapz6JEPMNP5LKp1i6ioqbW99cF/Ue+kzx7A
          XnvZvEM5/xgHdxawpGiiQ8aHlrBL2qk1AlVGDU8dpwY2ouiJhmXRX0aHmOY3ATdpag+vuuhV
          49MK/VLYcUwgVcvDFMyFC06c2N9m2S1G/J3UDxH7fUkHU+O1qdL/B9VtDhW+psTGFt6RqfAO
          VM4hTa2tSyI2HiGlPIbmyxc5/zyifbUXF/HQZ9k1CQBfDZQAFZBu8J2PdQ519/+e2epVZiON
          vqdeOSx26WUgKKWfq5johIfqe5CPRKGFRYG13UmyKgivfSUtJlQnebxNXuCnzlH4JOneM6Iv
          Ys1+qmsZ3NArNznQ/iaj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YARQNcORZJzK9pFY48uDNG8BYOM=</DigestValue>
      </Reference>
      <Reference URI="/xl/calcChain.xml?ContentType=application/vnd.openxmlformats-officedocument.spreadsheetml.calcChain+xml">
        <DigestMethod Algorithm="http://www.w3.org/2000/09/xmldsig#sha1"/>
        <DigestValue>bi7MvlNNZVhlYCv+Sr7AH94npQE=</DigestValue>
      </Reference>
      <Reference URI="/xl/comments1.xml?ContentType=application/vnd.openxmlformats-officedocument.spreadsheetml.comments+xml">
        <DigestMethod Algorithm="http://www.w3.org/2000/09/xmldsig#sha1"/>
        <DigestValue>HO+oSuZtohNdouavH6tIhSLjjtU=</DigestValue>
      </Reference>
      <Reference URI="/xl/comments2.xml?ContentType=application/vnd.openxmlformats-officedocument.spreadsheetml.comments+xml">
        <DigestMethod Algorithm="http://www.w3.org/2000/09/xmldsig#sha1"/>
        <DigestValue>9GP1KASaGUwKhh1mFTs7i/7p2Qw=</DigestValue>
      </Reference>
      <Reference URI="/xl/drawings/vmlDrawing1.vml?ContentType=application/vnd.openxmlformats-officedocument.vmlDrawing">
        <DigestMethod Algorithm="http://www.w3.org/2000/09/xmldsig#sha1"/>
        <DigestValue>NwDfY1Rd0ZpLZY2KdcNvcBH0q2M=</DigestValue>
      </Reference>
      <Reference URI="/xl/drawings/vmlDrawing2.vml?ContentType=application/vnd.openxmlformats-officedocument.vmlDrawing">
        <DigestMethod Algorithm="http://www.w3.org/2000/09/xmldsig#sha1"/>
        <DigestValue>d/8rP5eUHA7NymVibZ5LQu1V1gE=</DigestValue>
      </Reference>
      <Reference URI="/xl/externalLinks/externalLink1.xml?ContentType=application/vnd.openxmlformats-officedocument.spreadsheetml.externalLink+xml">
        <DigestMethod Algorithm="http://www.w3.org/2000/09/xmldsig#sha1"/>
        <DigestValue>tKiBpakp3ICwOmsfvB09hcdpzL8=</DigestValue>
      </Reference>
      <Reference URI="/xl/printerSettings/printerSettings1.bin?ContentType=application/vnd.openxmlformats-officedocument.spreadsheetml.printerSettings">
        <DigestMethod Algorithm="http://www.w3.org/2000/09/xmldsig#sha1"/>
        <DigestValue>PIeLChU03pp/M/SvOG9oWGRlKyk=</DigestValue>
      </Reference>
      <Reference URI="/xl/printerSettings/printerSettings10.bin?ContentType=application/vnd.openxmlformats-officedocument.spreadsheetml.printerSettings">
        <DigestMethod Algorithm="http://www.w3.org/2000/09/xmldsig#sha1"/>
        <DigestValue>oPD7sqbPWNABS1DxdMBxaiZLnEE=</DigestValue>
      </Reference>
      <Reference URI="/xl/printerSettings/printerSettings11.bin?ContentType=application/vnd.openxmlformats-officedocument.spreadsheetml.printerSettings">
        <DigestMethod Algorithm="http://www.w3.org/2000/09/xmldsig#sha1"/>
        <DigestValue>PIeLChU03pp/M/SvOG9oWGRlKyk=</DigestValue>
      </Reference>
      <Reference URI="/xl/printerSettings/printerSettings12.bin?ContentType=application/vnd.openxmlformats-officedocument.spreadsheetml.printerSettings">
        <DigestMethod Algorithm="http://www.w3.org/2000/09/xmldsig#sha1"/>
        <DigestValue>oPD7sqbPWNABS1DxdMBxaiZLnEE=</DigestValue>
      </Reference>
      <Reference URI="/xl/printerSettings/printerSettings2.bin?ContentType=application/vnd.openxmlformats-officedocument.spreadsheetml.printerSettings">
        <DigestMethod Algorithm="http://www.w3.org/2000/09/xmldsig#sha1"/>
        <DigestValue>PIeLChU03pp/M/SvOG9oWGRlKyk=</DigestValue>
      </Reference>
      <Reference URI="/xl/printerSettings/printerSettings3.bin?ContentType=application/vnd.openxmlformats-officedocument.spreadsheetml.printerSettings">
        <DigestMethod Algorithm="http://www.w3.org/2000/09/xmldsig#sha1"/>
        <DigestValue>oPD7sqbPWNABS1DxdMBxaiZLnEE=</DigestValue>
      </Reference>
      <Reference URI="/xl/printerSettings/printerSettings4.bin?ContentType=application/vnd.openxmlformats-officedocument.spreadsheetml.printerSettings">
        <DigestMethod Algorithm="http://www.w3.org/2000/09/xmldsig#sha1"/>
        <DigestValue>PIeLChU03pp/M/SvOG9oWGRlKyk=</DigestValue>
      </Reference>
      <Reference URI="/xl/printerSettings/printerSettings5.bin?ContentType=application/vnd.openxmlformats-officedocument.spreadsheetml.printerSettings">
        <DigestMethod Algorithm="http://www.w3.org/2000/09/xmldsig#sha1"/>
        <DigestValue>PIeLChU03pp/M/SvOG9oWGRlKyk=</DigestValue>
      </Reference>
      <Reference URI="/xl/printerSettings/printerSettings6.bin?ContentType=application/vnd.openxmlformats-officedocument.spreadsheetml.printerSettings">
        <DigestMethod Algorithm="http://www.w3.org/2000/09/xmldsig#sha1"/>
        <DigestValue>PIeLChU03pp/M/SvOG9oWGRlKyk=</DigestValue>
      </Reference>
      <Reference URI="/xl/printerSettings/printerSettings7.bin?ContentType=application/vnd.openxmlformats-officedocument.spreadsheetml.printerSettings">
        <DigestMethod Algorithm="http://www.w3.org/2000/09/xmldsig#sha1"/>
        <DigestValue>PIeLChU03pp/M/SvOG9oWGRlKyk=</DigestValue>
      </Reference>
      <Reference URI="/xl/printerSettings/printerSettings8.bin?ContentType=application/vnd.openxmlformats-officedocument.spreadsheetml.printerSettings">
        <DigestMethod Algorithm="http://www.w3.org/2000/09/xmldsig#sha1"/>
        <DigestValue>PIeLChU03pp/M/SvOG9oWGRlKyk=</DigestValue>
      </Reference>
      <Reference URI="/xl/printerSettings/printerSettings9.bin?ContentType=application/vnd.openxmlformats-officedocument.spreadsheetml.printerSettings">
        <DigestMethod Algorithm="http://www.w3.org/2000/09/xmldsig#sha1"/>
        <DigestValue>oPD7sqbPWNABS1DxdMBxaiZLnEE=</DigestValue>
      </Reference>
      <Reference URI="/xl/sharedStrings.xml?ContentType=application/vnd.openxmlformats-officedocument.spreadsheetml.sharedStrings+xml">
        <DigestMethod Algorithm="http://www.w3.org/2000/09/xmldsig#sha1"/>
        <DigestValue>CKRhavVuM7iOyn7qlLC9d0Jq2Aw=</DigestValue>
      </Reference>
      <Reference URI="/xl/styles.xml?ContentType=application/vnd.openxmlformats-officedocument.spreadsheetml.styles+xml">
        <DigestMethod Algorithm="http://www.w3.org/2000/09/xmldsig#sha1"/>
        <DigestValue>ChYmwIiUZDRdAFNtau921m0PiU4=</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Zqu6ie731VgiM6L0amUa4JaBvHg=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3wGxPLwY0d0iycoZgwc/rcWWfnM=</DigestValue>
      </Reference>
      <Reference URI="/xl/worksheets/_rels/sheet1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eOcbzFx/lYInBmSXU7iZIsCVQXQ=</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8qBOwtfGs6wZVqoowmVCGnBWNpQ=</DigestValue>
      </Reference>
      <Reference URI="/xl/worksheets/sheet10.xml?ContentType=application/vnd.openxmlformats-officedocument.spreadsheetml.worksheet+xml">
        <DigestMethod Algorithm="http://www.w3.org/2000/09/xmldsig#sha1"/>
        <DigestValue>FEVn+KMVdrC02tZG3Fj/Vfr8VPw=</DigestValue>
      </Reference>
      <Reference URI="/xl/worksheets/sheet11.xml?ContentType=application/vnd.openxmlformats-officedocument.spreadsheetml.worksheet+xml">
        <DigestMethod Algorithm="http://www.w3.org/2000/09/xmldsig#sha1"/>
        <DigestValue>Yk9+Qr/C9Sq7NlepDFqb3WDVOGA=</DigestValue>
      </Reference>
      <Reference URI="/xl/worksheets/sheet12.xml?ContentType=application/vnd.openxmlformats-officedocument.spreadsheetml.worksheet+xml">
        <DigestMethod Algorithm="http://www.w3.org/2000/09/xmldsig#sha1"/>
        <DigestValue>chPqkvCYauIEtArfOGwgXj8OR8E=</DigestValue>
      </Reference>
      <Reference URI="/xl/worksheets/sheet2.xml?ContentType=application/vnd.openxmlformats-officedocument.spreadsheetml.worksheet+xml">
        <DigestMethod Algorithm="http://www.w3.org/2000/09/xmldsig#sha1"/>
        <DigestValue>+IrMaAn/kauBVwzTt83JAMIDnzE=</DigestValue>
      </Reference>
      <Reference URI="/xl/worksheets/sheet3.xml?ContentType=application/vnd.openxmlformats-officedocument.spreadsheetml.worksheet+xml">
        <DigestMethod Algorithm="http://www.w3.org/2000/09/xmldsig#sha1"/>
        <DigestValue>A+Go5UoNzDy14eL4UywClzYKwwM=</DigestValue>
      </Reference>
      <Reference URI="/xl/worksheets/sheet4.xml?ContentType=application/vnd.openxmlformats-officedocument.spreadsheetml.worksheet+xml">
        <DigestMethod Algorithm="http://www.w3.org/2000/09/xmldsig#sha1"/>
        <DigestValue>25cHBRbMlnh1aNi0UTV4kJX2kuk=</DigestValue>
      </Reference>
      <Reference URI="/xl/worksheets/sheet5.xml?ContentType=application/vnd.openxmlformats-officedocument.spreadsheetml.worksheet+xml">
        <DigestMethod Algorithm="http://www.w3.org/2000/09/xmldsig#sha1"/>
        <DigestValue>xoKhM5vBFYvzRKpGnQbTPwrbc6s=</DigestValue>
      </Reference>
      <Reference URI="/xl/worksheets/sheet6.xml?ContentType=application/vnd.openxmlformats-officedocument.spreadsheetml.worksheet+xml">
        <DigestMethod Algorithm="http://www.w3.org/2000/09/xmldsig#sha1"/>
        <DigestValue>iJU0XAnFwXOqdgTWvw5x1r1wzXc=</DigestValue>
      </Reference>
      <Reference URI="/xl/worksheets/sheet7.xml?ContentType=application/vnd.openxmlformats-officedocument.spreadsheetml.worksheet+xml">
        <DigestMethod Algorithm="http://www.w3.org/2000/09/xmldsig#sha1"/>
        <DigestValue>h3twKLAvscOqm6neiyb4jjKoo18=</DigestValue>
      </Reference>
      <Reference URI="/xl/worksheets/sheet8.xml?ContentType=application/vnd.openxmlformats-officedocument.spreadsheetml.worksheet+xml">
        <DigestMethod Algorithm="http://www.w3.org/2000/09/xmldsig#sha1"/>
        <DigestValue>i7GjmcvgzSM8+dwNRIaNXbn5Zns=</DigestValue>
      </Reference>
      <Reference URI="/xl/worksheets/sheet9.xml?ContentType=application/vnd.openxmlformats-officedocument.spreadsheetml.worksheet+xml">
        <DigestMethod Algorithm="http://www.w3.org/2000/09/xmldsig#sha1"/>
        <DigestValue>y6ozOxleIfDRpR60vK3pwOcBU5o=</DigestValue>
      </Reference>
    </Manifest>
    <SignatureProperties>
      <SignatureProperty Id="idSignatureTime" Target="#idPackageSignature">
        <mdssi:SignatureTime>
          <mdssi:Format>YYYY-MM-DDThh:mm:ssTZD</mdssi:Format>
          <mdssi:Value>2016-01-20T12:09:17Z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ky</SignatureComments>
          <WindowsVersion>5.1</WindowsVersion>
          <OfficeVersion>12.0</OfficeVersion>
          <ApplicationVersion>12.0</ApplicationVersion>
          <Monitors>1</Monitors>
          <HorizontalResolution>1024</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1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GyLLFwyze1CDMTI/xlPNRJP1qts=</DigestValue>
    </Reference>
    <Reference URI="#idOfficeObject" Type="http://www.w3.org/2000/09/xmldsig#Object">
      <DigestMethod Algorithm="http://www.w3.org/2000/09/xmldsig#sha1"/>
      <DigestValue>XQD5og8Yy7q5qSkkPPsVtS41zoE=</DigestValue>
    </Reference>
  </SignedInfo>
  <SignatureValue>
    TiNUC9PvnuoLZPCMnE9mm+7+om5/MyGq5qMlDcLFfjGTH816OlMoKnKXIdEgznIyJRnsSOeX
    LM9Fv8N4EQWi6XiKGzMDj0pbokE6Qlb1mIiP4PTBlooj0E9XBhDnP7Y6MAldKMYFngTrgtfw
    0yB1IK1mPhb9xdiC8ruj0hnDso0=
  </SignatureValue>
  <KeyInfo>
    <KeyValue>
      <RSAKeyValue>
        <Modulus>
            6d6zWF/hyJottLOD6Ekz0CMyksNhXF7fifwyg5HyOr7pXpCgFLjkgca551qVVaFFM9E8B8QF
            q4Kqm6FUxPFY73dRX1ukcPaddTt+9aRtV4W1up2uQSq+TlMkvSCpkFEFxjLseG5cuTDFGpK+
            iO7eYUNK5bAlGLlZjOZGtXZGRRs=
          </Modulus>
        <Exponent>AQAB</Exponent>
      </RSAKeyValue>
    </KeyValue>
    <X509Data>
      <X509Certificate>
          MIIGXzCCBEegAwIBAgIQVAENVNf0CHwrCZvcQmkVPzANBgkqhkiG9w0BAQUFADBpMQswCQYD
          VQQGEwJWTjETMBEGA1UEChMKVk5QVCBHcm91cDEeMBwGA1UECxMVVk5QVC1DQSBUcnVzdCBO
          ZXR3b3JrMSUwIwYDVQQDExxWTlBUIENlcnRpZmljYXRpb24gQXV0aG9yaXR5MB4XDTE1MTAx
          NjA1MjYwMFoXDTE5MTAxNjA1MjYwMFowggEhMQswCQYDVQQGEwJWTjEVMBMGA1UECAwMUVXh
          uqJORyBOSU5IMRUwEwYDVQQHDAxRdeG6o25nIE5pbmgxEjAQBgNVBAoMCUjhuqEgTG9uZzFK
          MEgGA1UECwxBQ8OUTkcgVFkgQ+G7lCBQSOG6pk4gVEhBTiBIw4AgTOG6pk0gLSBWSU5BQ09N
          SU4gKEhMQzogNTcwMDEwMTYzNykxFDASBgNVBAsMC0vhur4gIFRPw4FOMRQwEgYDVQQLDAtQ
          SMOTIFBIw5JORzEUMBIGA1UEDAwLUEjDkyBQSMOSTkcxIjAgBgNVBAMMGVRS4bqmTiBUSOG7
          iiBCw41DSCBI4buSTkcxHjAcBgoJkiaJk/IsZAEBDA5DTU5EOjEwMDAzNDI4NjCBnzANBgkq
          hkiG9w0BAQEFAAOBjQAwgYkCgYEA6d6zWF/hyJottLOD6Ekz0CMyksNhXF7fifwyg5HyOr7p
          XpCgFLjkgca551qVVaFFM9E8B8QFq4Kqm6FUxPFY73dRX1ukcPaddTt+9aRtV4W1up2uQSq+
          TlMkvSCpkFEFxjLseG5cuTDFGpK+iO7eYUNK5bAlGLlZjOZGtXZGRRsCAwEAAaOCAcswggHH
          MHAGCCsGAQUFBwEBBGQwYjAyBggrBgEFBQcwAoYmaHR0cDovL3B1Yi52bnB0LWNhLnZuL2Nl
          cnRzL3ZucHRjYS5jZXIwLAYIKwYBBQUHMAGGIGh0dHA6Ly9vY3NwLnZucHQtY2Eudm4vcmVz
          cG9uZGVyMB0GA1UdDgQWBBRweuiUnUktUbDKbEIL6kZ9V5rVZTAMBgNVHRMBAf8EAjAAMB8G
          A1UdIwQYMBaAFAZpwNXVAooVjUZ96XziaApVrGqvMGgGA1UdIARhMF8wXQYOKwYBBAGB7QMB
          AQMBAwIwSzAiBggrBgEFBQcCAjAWHhQAUwBJAEQALQBQAFIALQAxAC4AMDAlBggrBgEFBQcC
          ARYZaHR0cDovL3B1Yi52bnB0LWNhLnZuL3JwYTAxBgNVHR8EKjAoMCagJKAihiBodHRwOi8v
          Y3JsLnZucHQtY2Eudm4vdm5wdGNhLmNybDAOBgNVHQ8BAf8EBAMCBPAwNAYDVR0lBC0wKwYI
          KwYBBQUHAwIGCCsGAQUFBwMEBgorBgEEAYI3CgMMBgkqhkiG9y8BAQUwIgYDVR0RBBswGYEX
          QklDSEhPTkdIQUxBTUBnbWFpbC5jb20wDQYJKoZIhvcNAQEFBQADggIBACzyWRm2X7JnuYDz
          bar5uNzoJlH3zh2FMnfAkn4odfFHw/mBj1GpktOD1rsYktle6wYQWgjtnQor1arw5qIw/QvK
          gih2FvaAkFJ463f9wVJlE5F6N6lS7wfanP8VEHgXrPnlACUQuwUNEXQEcWiWqGqbTx1Gmx8t
          dGORAgWlxHaJdQLyn8itaPmGFGab6C3IH0th3yweqcJg0F42yzhIqSmNGuCFhN7FSXwswKOm
          7fKXbpdXZ03OvERqqDgwBPTjKYpNSouF4aNLml290PUl0RoWuPBhmQxHKRS80LjOkeTHAygh
          CYJagdKRYsJ291yXBpFj66LQ2AnjsQI9UyEdJapz6JEPMNP5LKp1i6ioqbW99cF/Ue+kzx7A
          XnvZvEM5/xgHdxawpGiiQ8aHlrBL2qk1AlVGDU8dpwY2ouiJhmXRX0aHmOY3ATdpag+vuuhV
          49MK/VLYcUwgVcvDFMyFC06c2N9m2S1G/J3UDxH7fUkHU+O1qdL/B9VtDhW+psTGFt6RqfAO
          VM4hTa2tSyI2HiGlPIbmyxc5/zyifbUXF/HQZ9k1CQBfDZQAFZBu8J2PdQ519/+e2epVZiON
          vqdeOSx26WUgKKWfq5johIfqe5CPRKGFRYG13UmyKgivfSUtJlQnebxNXuCnzlH4JOneM6Iv
          Ys1+qmsZ3NArNznQ/iaj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YARQNcORZJzK9pFY48uDNG8BYOM=</DigestValue>
      </Reference>
      <Reference URI="/xl/calcChain.xml?ContentType=application/vnd.openxmlformats-officedocument.spreadsheetml.calcChain+xml">
        <DigestMethod Algorithm="http://www.w3.org/2000/09/xmldsig#sha1"/>
        <DigestValue>bi7MvlNNZVhlYCv+Sr7AH94npQE=</DigestValue>
      </Reference>
      <Reference URI="/xl/comments1.xml?ContentType=application/vnd.openxmlformats-officedocument.spreadsheetml.comments+xml">
        <DigestMethod Algorithm="http://www.w3.org/2000/09/xmldsig#sha1"/>
        <DigestValue>HO+oSuZtohNdouavH6tIhSLjjtU=</DigestValue>
      </Reference>
      <Reference URI="/xl/comments2.xml?ContentType=application/vnd.openxmlformats-officedocument.spreadsheetml.comments+xml">
        <DigestMethod Algorithm="http://www.w3.org/2000/09/xmldsig#sha1"/>
        <DigestValue>9GP1KASaGUwKhh1mFTs7i/7p2Qw=</DigestValue>
      </Reference>
      <Reference URI="/xl/drawings/vmlDrawing1.vml?ContentType=application/vnd.openxmlformats-officedocument.vmlDrawing">
        <DigestMethod Algorithm="http://www.w3.org/2000/09/xmldsig#sha1"/>
        <DigestValue>NwDfY1Rd0ZpLZY2KdcNvcBH0q2M=</DigestValue>
      </Reference>
      <Reference URI="/xl/drawings/vmlDrawing2.vml?ContentType=application/vnd.openxmlformats-officedocument.vmlDrawing">
        <DigestMethod Algorithm="http://www.w3.org/2000/09/xmldsig#sha1"/>
        <DigestValue>d/8rP5eUHA7NymVibZ5LQu1V1gE=</DigestValue>
      </Reference>
      <Reference URI="/xl/externalLinks/externalLink1.xml?ContentType=application/vnd.openxmlformats-officedocument.spreadsheetml.externalLink+xml">
        <DigestMethod Algorithm="http://www.w3.org/2000/09/xmldsig#sha1"/>
        <DigestValue>tKiBpakp3ICwOmsfvB09hcdpzL8=</DigestValue>
      </Reference>
      <Reference URI="/xl/printerSettings/printerSettings1.bin?ContentType=application/vnd.openxmlformats-officedocument.spreadsheetml.printerSettings">
        <DigestMethod Algorithm="http://www.w3.org/2000/09/xmldsig#sha1"/>
        <DigestValue>PIeLChU03pp/M/SvOG9oWGRlKyk=</DigestValue>
      </Reference>
      <Reference URI="/xl/printerSettings/printerSettings10.bin?ContentType=application/vnd.openxmlformats-officedocument.spreadsheetml.printerSettings">
        <DigestMethod Algorithm="http://www.w3.org/2000/09/xmldsig#sha1"/>
        <DigestValue>oPD7sqbPWNABS1DxdMBxaiZLnEE=</DigestValue>
      </Reference>
      <Reference URI="/xl/printerSettings/printerSettings11.bin?ContentType=application/vnd.openxmlformats-officedocument.spreadsheetml.printerSettings">
        <DigestMethod Algorithm="http://www.w3.org/2000/09/xmldsig#sha1"/>
        <DigestValue>PIeLChU03pp/M/SvOG9oWGRlKyk=</DigestValue>
      </Reference>
      <Reference URI="/xl/printerSettings/printerSettings12.bin?ContentType=application/vnd.openxmlformats-officedocument.spreadsheetml.printerSettings">
        <DigestMethod Algorithm="http://www.w3.org/2000/09/xmldsig#sha1"/>
        <DigestValue>oPD7sqbPWNABS1DxdMBxaiZLnEE=</DigestValue>
      </Reference>
      <Reference URI="/xl/printerSettings/printerSettings2.bin?ContentType=application/vnd.openxmlformats-officedocument.spreadsheetml.printerSettings">
        <DigestMethod Algorithm="http://www.w3.org/2000/09/xmldsig#sha1"/>
        <DigestValue>PIeLChU03pp/M/SvOG9oWGRlKyk=</DigestValue>
      </Reference>
      <Reference URI="/xl/printerSettings/printerSettings3.bin?ContentType=application/vnd.openxmlformats-officedocument.spreadsheetml.printerSettings">
        <DigestMethod Algorithm="http://www.w3.org/2000/09/xmldsig#sha1"/>
        <DigestValue>oPD7sqbPWNABS1DxdMBxaiZLnEE=</DigestValue>
      </Reference>
      <Reference URI="/xl/printerSettings/printerSettings4.bin?ContentType=application/vnd.openxmlformats-officedocument.spreadsheetml.printerSettings">
        <DigestMethod Algorithm="http://www.w3.org/2000/09/xmldsig#sha1"/>
        <DigestValue>PIeLChU03pp/M/SvOG9oWGRlKyk=</DigestValue>
      </Reference>
      <Reference URI="/xl/printerSettings/printerSettings5.bin?ContentType=application/vnd.openxmlformats-officedocument.spreadsheetml.printerSettings">
        <DigestMethod Algorithm="http://www.w3.org/2000/09/xmldsig#sha1"/>
        <DigestValue>PIeLChU03pp/M/SvOG9oWGRlKyk=</DigestValue>
      </Reference>
      <Reference URI="/xl/printerSettings/printerSettings6.bin?ContentType=application/vnd.openxmlformats-officedocument.spreadsheetml.printerSettings">
        <DigestMethod Algorithm="http://www.w3.org/2000/09/xmldsig#sha1"/>
        <DigestValue>PIeLChU03pp/M/SvOG9oWGRlKyk=</DigestValue>
      </Reference>
      <Reference URI="/xl/printerSettings/printerSettings7.bin?ContentType=application/vnd.openxmlformats-officedocument.spreadsheetml.printerSettings">
        <DigestMethod Algorithm="http://www.w3.org/2000/09/xmldsig#sha1"/>
        <DigestValue>PIeLChU03pp/M/SvOG9oWGRlKyk=</DigestValue>
      </Reference>
      <Reference URI="/xl/printerSettings/printerSettings8.bin?ContentType=application/vnd.openxmlformats-officedocument.spreadsheetml.printerSettings">
        <DigestMethod Algorithm="http://www.w3.org/2000/09/xmldsig#sha1"/>
        <DigestValue>PIeLChU03pp/M/SvOG9oWGRlKyk=</DigestValue>
      </Reference>
      <Reference URI="/xl/printerSettings/printerSettings9.bin?ContentType=application/vnd.openxmlformats-officedocument.spreadsheetml.printerSettings">
        <DigestMethod Algorithm="http://www.w3.org/2000/09/xmldsig#sha1"/>
        <DigestValue>oPD7sqbPWNABS1DxdMBxaiZLnEE=</DigestValue>
      </Reference>
      <Reference URI="/xl/sharedStrings.xml?ContentType=application/vnd.openxmlformats-officedocument.spreadsheetml.sharedStrings+xml">
        <DigestMethod Algorithm="http://www.w3.org/2000/09/xmldsig#sha1"/>
        <DigestValue>CKRhavVuM7iOyn7qlLC9d0Jq2Aw=</DigestValue>
      </Reference>
      <Reference URI="/xl/styles.xml?ContentType=application/vnd.openxmlformats-officedocument.spreadsheetml.styles+xml">
        <DigestMethod Algorithm="http://www.w3.org/2000/09/xmldsig#sha1"/>
        <DigestValue>ChYmwIiUZDRdAFNtau921m0PiU4=</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Zqu6ie731VgiM6L0amUa4JaBvHg=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3wGxPLwY0d0iycoZgwc/rcWWfnM=</DigestValue>
      </Reference>
      <Reference URI="/xl/worksheets/_rels/sheet1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eOcbzFx/lYInBmSXU7iZIsCVQXQ=</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8qBOwtfGs6wZVqoowmVCGnBWNpQ=</DigestValue>
      </Reference>
      <Reference URI="/xl/worksheets/sheet10.xml?ContentType=application/vnd.openxmlformats-officedocument.spreadsheetml.worksheet+xml">
        <DigestMethod Algorithm="http://www.w3.org/2000/09/xmldsig#sha1"/>
        <DigestValue>FEVn+KMVdrC02tZG3Fj/Vfr8VPw=</DigestValue>
      </Reference>
      <Reference URI="/xl/worksheets/sheet11.xml?ContentType=application/vnd.openxmlformats-officedocument.spreadsheetml.worksheet+xml">
        <DigestMethod Algorithm="http://www.w3.org/2000/09/xmldsig#sha1"/>
        <DigestValue>Yk9+Qr/C9Sq7NlepDFqb3WDVOGA=</DigestValue>
      </Reference>
      <Reference URI="/xl/worksheets/sheet12.xml?ContentType=application/vnd.openxmlformats-officedocument.spreadsheetml.worksheet+xml">
        <DigestMethod Algorithm="http://www.w3.org/2000/09/xmldsig#sha1"/>
        <DigestValue>chPqkvCYauIEtArfOGwgXj8OR8E=</DigestValue>
      </Reference>
      <Reference URI="/xl/worksheets/sheet2.xml?ContentType=application/vnd.openxmlformats-officedocument.spreadsheetml.worksheet+xml">
        <DigestMethod Algorithm="http://www.w3.org/2000/09/xmldsig#sha1"/>
        <DigestValue>+IrMaAn/kauBVwzTt83JAMIDnzE=</DigestValue>
      </Reference>
      <Reference URI="/xl/worksheets/sheet3.xml?ContentType=application/vnd.openxmlformats-officedocument.spreadsheetml.worksheet+xml">
        <DigestMethod Algorithm="http://www.w3.org/2000/09/xmldsig#sha1"/>
        <DigestValue>A+Go5UoNzDy14eL4UywClzYKwwM=</DigestValue>
      </Reference>
      <Reference URI="/xl/worksheets/sheet4.xml?ContentType=application/vnd.openxmlformats-officedocument.spreadsheetml.worksheet+xml">
        <DigestMethod Algorithm="http://www.w3.org/2000/09/xmldsig#sha1"/>
        <DigestValue>25cHBRbMlnh1aNi0UTV4kJX2kuk=</DigestValue>
      </Reference>
      <Reference URI="/xl/worksheets/sheet5.xml?ContentType=application/vnd.openxmlformats-officedocument.spreadsheetml.worksheet+xml">
        <DigestMethod Algorithm="http://www.w3.org/2000/09/xmldsig#sha1"/>
        <DigestValue>xoKhM5vBFYvzRKpGnQbTPwrbc6s=</DigestValue>
      </Reference>
      <Reference URI="/xl/worksheets/sheet6.xml?ContentType=application/vnd.openxmlformats-officedocument.spreadsheetml.worksheet+xml">
        <DigestMethod Algorithm="http://www.w3.org/2000/09/xmldsig#sha1"/>
        <DigestValue>iJU0XAnFwXOqdgTWvw5x1r1wzXc=</DigestValue>
      </Reference>
      <Reference URI="/xl/worksheets/sheet7.xml?ContentType=application/vnd.openxmlformats-officedocument.spreadsheetml.worksheet+xml">
        <DigestMethod Algorithm="http://www.w3.org/2000/09/xmldsig#sha1"/>
        <DigestValue>h3twKLAvscOqm6neiyb4jjKoo18=</DigestValue>
      </Reference>
      <Reference URI="/xl/worksheets/sheet8.xml?ContentType=application/vnd.openxmlformats-officedocument.spreadsheetml.worksheet+xml">
        <DigestMethod Algorithm="http://www.w3.org/2000/09/xmldsig#sha1"/>
        <DigestValue>i7GjmcvgzSM8+dwNRIaNXbn5Zns=</DigestValue>
      </Reference>
      <Reference URI="/xl/worksheets/sheet9.xml?ContentType=application/vnd.openxmlformats-officedocument.spreadsheetml.worksheet+xml">
        <DigestMethod Algorithm="http://www.w3.org/2000/09/xmldsig#sha1"/>
        <DigestValue>y6ozOxleIfDRpR60vK3pwOcBU5o=</DigestValue>
      </Reference>
    </Manifest>
    <SignatureProperties>
      <SignatureProperty Id="idSignatureTime" Target="#idPackageSignature">
        <mdssi:SignatureTime>
          <mdssi:Format>YYYY-MM-DDThh:mm:ssTZD</mdssi:Format>
          <mdssi:Value>2016-01-20T12:09:33Z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ky</SignatureComments>
          <WindowsVersion>5.1</WindowsVersion>
          <OfficeVersion>12.0</OfficeVersion>
          <ApplicationVersion>12.0</ApplicationVersion>
          <Monitors>1</Monitors>
          <HorizontalResolution>1024</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i2S14jUHi2o3tljUHHtKz1r1aAU=</DigestValue>
    </Reference>
    <Reference URI="#idOfficeObject" Type="http://www.w3.org/2000/09/xmldsig#Object">
      <DigestMethod Algorithm="http://www.w3.org/2000/09/xmldsig#sha1"/>
      <DigestValue>XQD5og8Yy7q5qSkkPPsVtS41zoE=</DigestValue>
    </Reference>
  </SignedInfo>
  <SignatureValue>
    3c1Rub8JWVclatLbKXH7ORFlf5DxYqcEJ9SPRg961/NaBUMRkmYkR5jPis3SsmL9uG6aJgKe
    +KkJWw3lhkacy3AlWBMX5dGUWa5Aqdznf7VZMiIViwjpZnGFt9PEqIlasuE0MfJo2xhncA1y
    DISjysxizgUm+ubLvvjCSptG8vI=
  </SignatureValue>
  <KeyInfo>
    <KeyValue>
      <RSAKeyValue>
        <Modulus>
            6d6zWF/hyJottLOD6Ekz0CMyksNhXF7fifwyg5HyOr7pXpCgFLjkgca551qVVaFFM9E8B8QF
            q4Kqm6FUxPFY73dRX1ukcPaddTt+9aRtV4W1up2uQSq+TlMkvSCpkFEFxjLseG5cuTDFGpK+
            iO7eYUNK5bAlGLlZjOZGtXZGRRs=
          </Modulus>
        <Exponent>AQAB</Exponent>
      </RSAKeyValue>
    </KeyValue>
    <X509Data>
      <X509Certificate>
          MIIGXzCCBEegAwIBAgIQVAENVNf0CHwrCZvcQmkVPzANBgkqhkiG9w0BAQUFADBpMQswCQYD
          VQQGEwJWTjETMBEGA1UEChMKVk5QVCBHcm91cDEeMBwGA1UECxMVVk5QVC1DQSBUcnVzdCBO
          ZXR3b3JrMSUwIwYDVQQDExxWTlBUIENlcnRpZmljYXRpb24gQXV0aG9yaXR5MB4XDTE1MTAx
          NjA1MjYwMFoXDTE5MTAxNjA1MjYwMFowggEhMQswCQYDVQQGEwJWTjEVMBMGA1UECAwMUVXh
          uqJORyBOSU5IMRUwEwYDVQQHDAxRdeG6o25nIE5pbmgxEjAQBgNVBAoMCUjhuqEgTG9uZzFK
          MEgGA1UECwxBQ8OUTkcgVFkgQ+G7lCBQSOG6pk4gVEhBTiBIw4AgTOG6pk0gLSBWSU5BQ09N
          SU4gKEhMQzogNTcwMDEwMTYzNykxFDASBgNVBAsMC0vhur4gIFRPw4FOMRQwEgYDVQQLDAtQ
          SMOTIFBIw5JORzEUMBIGA1UEDAwLUEjDkyBQSMOSTkcxIjAgBgNVBAMMGVRS4bqmTiBUSOG7
          iiBCw41DSCBI4buSTkcxHjAcBgoJkiaJk/IsZAEBDA5DTU5EOjEwMDAzNDI4NjCBnzANBgkq
          hkiG9w0BAQEFAAOBjQAwgYkCgYEA6d6zWF/hyJottLOD6Ekz0CMyksNhXF7fifwyg5HyOr7p
          XpCgFLjkgca551qVVaFFM9E8B8QFq4Kqm6FUxPFY73dRX1ukcPaddTt+9aRtV4W1up2uQSq+
          TlMkvSCpkFEFxjLseG5cuTDFGpK+iO7eYUNK5bAlGLlZjOZGtXZGRRsCAwEAAaOCAcswggHH
          MHAGCCsGAQUFBwEBBGQwYjAyBggrBgEFBQcwAoYmaHR0cDovL3B1Yi52bnB0LWNhLnZuL2Nl
          cnRzL3ZucHRjYS5jZXIwLAYIKwYBBQUHMAGGIGh0dHA6Ly9vY3NwLnZucHQtY2Eudm4vcmVz
          cG9uZGVyMB0GA1UdDgQWBBRweuiUnUktUbDKbEIL6kZ9V5rVZTAMBgNVHRMBAf8EAjAAMB8G
          A1UdIwQYMBaAFAZpwNXVAooVjUZ96XziaApVrGqvMGgGA1UdIARhMF8wXQYOKwYBBAGB7QMB
          AQMBAwIwSzAiBggrBgEFBQcCAjAWHhQAUwBJAEQALQBQAFIALQAxAC4AMDAlBggrBgEFBQcC
          ARYZaHR0cDovL3B1Yi52bnB0LWNhLnZuL3JwYTAxBgNVHR8EKjAoMCagJKAihiBodHRwOi8v
          Y3JsLnZucHQtY2Eudm4vdm5wdGNhLmNybDAOBgNVHQ8BAf8EBAMCBPAwNAYDVR0lBC0wKwYI
          KwYBBQUHAwIGCCsGAQUFBwMEBgorBgEEAYI3CgMMBgkqhkiG9y8BAQUwIgYDVR0RBBswGYEX
          QklDSEhPTkdIQUxBTUBnbWFpbC5jb20wDQYJKoZIhvcNAQEFBQADggIBACzyWRm2X7JnuYDz
          bar5uNzoJlH3zh2FMnfAkn4odfFHw/mBj1GpktOD1rsYktle6wYQWgjtnQor1arw5qIw/QvK
          gih2FvaAkFJ463f9wVJlE5F6N6lS7wfanP8VEHgXrPnlACUQuwUNEXQEcWiWqGqbTx1Gmx8t
          dGORAgWlxHaJdQLyn8itaPmGFGab6C3IH0th3yweqcJg0F42yzhIqSmNGuCFhN7FSXwswKOm
          7fKXbpdXZ03OvERqqDgwBPTjKYpNSouF4aNLml290PUl0RoWuPBhmQxHKRS80LjOkeTHAygh
          CYJagdKRYsJ291yXBpFj66LQ2AnjsQI9UyEdJapz6JEPMNP5LKp1i6ioqbW99cF/Ue+kzx7A
          XnvZvEM5/xgHdxawpGiiQ8aHlrBL2qk1AlVGDU8dpwY2ouiJhmXRX0aHmOY3ATdpag+vuuhV
          49MK/VLYcUwgVcvDFMyFC06c2N9m2S1G/J3UDxH7fUkHU+O1qdL/B9VtDhW+psTGFt6RqfAO
          VM4hTa2tSyI2HiGlPIbmyxc5/zyifbUXF/HQZ9k1CQBfDZQAFZBu8J2PdQ519/+e2epVZiON
          vqdeOSx26WUgKKWfq5johIfqe5CPRKGFRYG13UmyKgivfSUtJlQnebxNXuCnzlH4JOneM6Iv
          Ys1+qmsZ3NArNznQ/iaj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YARQNcORZJzK9pFY48uDNG8BYOM=</DigestValue>
      </Reference>
      <Reference URI="/xl/calcChain.xml?ContentType=application/vnd.openxmlformats-officedocument.spreadsheetml.calcChain+xml">
        <DigestMethod Algorithm="http://www.w3.org/2000/09/xmldsig#sha1"/>
        <DigestValue>bi7MvlNNZVhlYCv+Sr7AH94npQE=</DigestValue>
      </Reference>
      <Reference URI="/xl/comments1.xml?ContentType=application/vnd.openxmlformats-officedocument.spreadsheetml.comments+xml">
        <DigestMethod Algorithm="http://www.w3.org/2000/09/xmldsig#sha1"/>
        <DigestValue>HO+oSuZtohNdouavH6tIhSLjjtU=</DigestValue>
      </Reference>
      <Reference URI="/xl/comments2.xml?ContentType=application/vnd.openxmlformats-officedocument.spreadsheetml.comments+xml">
        <DigestMethod Algorithm="http://www.w3.org/2000/09/xmldsig#sha1"/>
        <DigestValue>9GP1KASaGUwKhh1mFTs7i/7p2Qw=</DigestValue>
      </Reference>
      <Reference URI="/xl/drawings/vmlDrawing1.vml?ContentType=application/vnd.openxmlformats-officedocument.vmlDrawing">
        <DigestMethod Algorithm="http://www.w3.org/2000/09/xmldsig#sha1"/>
        <DigestValue>NwDfY1Rd0ZpLZY2KdcNvcBH0q2M=</DigestValue>
      </Reference>
      <Reference URI="/xl/drawings/vmlDrawing2.vml?ContentType=application/vnd.openxmlformats-officedocument.vmlDrawing">
        <DigestMethod Algorithm="http://www.w3.org/2000/09/xmldsig#sha1"/>
        <DigestValue>d/8rP5eUHA7NymVibZ5LQu1V1gE=</DigestValue>
      </Reference>
      <Reference URI="/xl/externalLinks/externalLink1.xml?ContentType=application/vnd.openxmlformats-officedocument.spreadsheetml.externalLink+xml">
        <DigestMethod Algorithm="http://www.w3.org/2000/09/xmldsig#sha1"/>
        <DigestValue>tKiBpakp3ICwOmsfvB09hcdpzL8=</DigestValue>
      </Reference>
      <Reference URI="/xl/printerSettings/printerSettings1.bin?ContentType=application/vnd.openxmlformats-officedocument.spreadsheetml.printerSettings">
        <DigestMethod Algorithm="http://www.w3.org/2000/09/xmldsig#sha1"/>
        <DigestValue>PIeLChU03pp/M/SvOG9oWGRlKyk=</DigestValue>
      </Reference>
      <Reference URI="/xl/printerSettings/printerSettings10.bin?ContentType=application/vnd.openxmlformats-officedocument.spreadsheetml.printerSettings">
        <DigestMethod Algorithm="http://www.w3.org/2000/09/xmldsig#sha1"/>
        <DigestValue>oPD7sqbPWNABS1DxdMBxaiZLnEE=</DigestValue>
      </Reference>
      <Reference URI="/xl/printerSettings/printerSettings11.bin?ContentType=application/vnd.openxmlformats-officedocument.spreadsheetml.printerSettings">
        <DigestMethod Algorithm="http://www.w3.org/2000/09/xmldsig#sha1"/>
        <DigestValue>PIeLChU03pp/M/SvOG9oWGRlKyk=</DigestValue>
      </Reference>
      <Reference URI="/xl/printerSettings/printerSettings12.bin?ContentType=application/vnd.openxmlformats-officedocument.spreadsheetml.printerSettings">
        <DigestMethod Algorithm="http://www.w3.org/2000/09/xmldsig#sha1"/>
        <DigestValue>oPD7sqbPWNABS1DxdMBxaiZLnEE=</DigestValue>
      </Reference>
      <Reference URI="/xl/printerSettings/printerSettings2.bin?ContentType=application/vnd.openxmlformats-officedocument.spreadsheetml.printerSettings">
        <DigestMethod Algorithm="http://www.w3.org/2000/09/xmldsig#sha1"/>
        <DigestValue>PIeLChU03pp/M/SvOG9oWGRlKyk=</DigestValue>
      </Reference>
      <Reference URI="/xl/printerSettings/printerSettings3.bin?ContentType=application/vnd.openxmlformats-officedocument.spreadsheetml.printerSettings">
        <DigestMethod Algorithm="http://www.w3.org/2000/09/xmldsig#sha1"/>
        <DigestValue>oPD7sqbPWNABS1DxdMBxaiZLnEE=</DigestValue>
      </Reference>
      <Reference URI="/xl/printerSettings/printerSettings4.bin?ContentType=application/vnd.openxmlformats-officedocument.spreadsheetml.printerSettings">
        <DigestMethod Algorithm="http://www.w3.org/2000/09/xmldsig#sha1"/>
        <DigestValue>PIeLChU03pp/M/SvOG9oWGRlKyk=</DigestValue>
      </Reference>
      <Reference URI="/xl/printerSettings/printerSettings5.bin?ContentType=application/vnd.openxmlformats-officedocument.spreadsheetml.printerSettings">
        <DigestMethod Algorithm="http://www.w3.org/2000/09/xmldsig#sha1"/>
        <DigestValue>PIeLChU03pp/M/SvOG9oWGRlKyk=</DigestValue>
      </Reference>
      <Reference URI="/xl/printerSettings/printerSettings6.bin?ContentType=application/vnd.openxmlformats-officedocument.spreadsheetml.printerSettings">
        <DigestMethod Algorithm="http://www.w3.org/2000/09/xmldsig#sha1"/>
        <DigestValue>PIeLChU03pp/M/SvOG9oWGRlKyk=</DigestValue>
      </Reference>
      <Reference URI="/xl/printerSettings/printerSettings7.bin?ContentType=application/vnd.openxmlformats-officedocument.spreadsheetml.printerSettings">
        <DigestMethod Algorithm="http://www.w3.org/2000/09/xmldsig#sha1"/>
        <DigestValue>PIeLChU03pp/M/SvOG9oWGRlKyk=</DigestValue>
      </Reference>
      <Reference URI="/xl/printerSettings/printerSettings8.bin?ContentType=application/vnd.openxmlformats-officedocument.spreadsheetml.printerSettings">
        <DigestMethod Algorithm="http://www.w3.org/2000/09/xmldsig#sha1"/>
        <DigestValue>PIeLChU03pp/M/SvOG9oWGRlKyk=</DigestValue>
      </Reference>
      <Reference URI="/xl/printerSettings/printerSettings9.bin?ContentType=application/vnd.openxmlformats-officedocument.spreadsheetml.printerSettings">
        <DigestMethod Algorithm="http://www.w3.org/2000/09/xmldsig#sha1"/>
        <DigestValue>oPD7sqbPWNABS1DxdMBxaiZLnEE=</DigestValue>
      </Reference>
      <Reference URI="/xl/sharedStrings.xml?ContentType=application/vnd.openxmlformats-officedocument.spreadsheetml.sharedStrings+xml">
        <DigestMethod Algorithm="http://www.w3.org/2000/09/xmldsig#sha1"/>
        <DigestValue>CKRhavVuM7iOyn7qlLC9d0Jq2Aw=</DigestValue>
      </Reference>
      <Reference URI="/xl/styles.xml?ContentType=application/vnd.openxmlformats-officedocument.spreadsheetml.styles+xml">
        <DigestMethod Algorithm="http://www.w3.org/2000/09/xmldsig#sha1"/>
        <DigestValue>ChYmwIiUZDRdAFNtau921m0PiU4=</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Zqu6ie731VgiM6L0amUa4JaBvHg=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3wGxPLwY0d0iycoZgwc/rcWWfnM=</DigestValue>
      </Reference>
      <Reference URI="/xl/worksheets/_rels/sheet1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eOcbzFx/lYInBmSXU7iZIsCVQXQ=</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8qBOwtfGs6wZVqoowmVCGnBWNpQ=</DigestValue>
      </Reference>
      <Reference URI="/xl/worksheets/sheet10.xml?ContentType=application/vnd.openxmlformats-officedocument.spreadsheetml.worksheet+xml">
        <DigestMethod Algorithm="http://www.w3.org/2000/09/xmldsig#sha1"/>
        <DigestValue>FEVn+KMVdrC02tZG3Fj/Vfr8VPw=</DigestValue>
      </Reference>
      <Reference URI="/xl/worksheets/sheet11.xml?ContentType=application/vnd.openxmlformats-officedocument.spreadsheetml.worksheet+xml">
        <DigestMethod Algorithm="http://www.w3.org/2000/09/xmldsig#sha1"/>
        <DigestValue>Yk9+Qr/C9Sq7NlepDFqb3WDVOGA=</DigestValue>
      </Reference>
      <Reference URI="/xl/worksheets/sheet12.xml?ContentType=application/vnd.openxmlformats-officedocument.spreadsheetml.worksheet+xml">
        <DigestMethod Algorithm="http://www.w3.org/2000/09/xmldsig#sha1"/>
        <DigestValue>chPqkvCYauIEtArfOGwgXj8OR8E=</DigestValue>
      </Reference>
      <Reference URI="/xl/worksheets/sheet2.xml?ContentType=application/vnd.openxmlformats-officedocument.spreadsheetml.worksheet+xml">
        <DigestMethod Algorithm="http://www.w3.org/2000/09/xmldsig#sha1"/>
        <DigestValue>+IrMaAn/kauBVwzTt83JAMIDnzE=</DigestValue>
      </Reference>
      <Reference URI="/xl/worksheets/sheet3.xml?ContentType=application/vnd.openxmlformats-officedocument.spreadsheetml.worksheet+xml">
        <DigestMethod Algorithm="http://www.w3.org/2000/09/xmldsig#sha1"/>
        <DigestValue>A+Go5UoNzDy14eL4UywClzYKwwM=</DigestValue>
      </Reference>
      <Reference URI="/xl/worksheets/sheet4.xml?ContentType=application/vnd.openxmlformats-officedocument.spreadsheetml.worksheet+xml">
        <DigestMethod Algorithm="http://www.w3.org/2000/09/xmldsig#sha1"/>
        <DigestValue>25cHBRbMlnh1aNi0UTV4kJX2kuk=</DigestValue>
      </Reference>
      <Reference URI="/xl/worksheets/sheet5.xml?ContentType=application/vnd.openxmlformats-officedocument.spreadsheetml.worksheet+xml">
        <DigestMethod Algorithm="http://www.w3.org/2000/09/xmldsig#sha1"/>
        <DigestValue>xoKhM5vBFYvzRKpGnQbTPwrbc6s=</DigestValue>
      </Reference>
      <Reference URI="/xl/worksheets/sheet6.xml?ContentType=application/vnd.openxmlformats-officedocument.spreadsheetml.worksheet+xml">
        <DigestMethod Algorithm="http://www.w3.org/2000/09/xmldsig#sha1"/>
        <DigestValue>iJU0XAnFwXOqdgTWvw5x1r1wzXc=</DigestValue>
      </Reference>
      <Reference URI="/xl/worksheets/sheet7.xml?ContentType=application/vnd.openxmlformats-officedocument.spreadsheetml.worksheet+xml">
        <DigestMethod Algorithm="http://www.w3.org/2000/09/xmldsig#sha1"/>
        <DigestValue>h3twKLAvscOqm6neiyb4jjKoo18=</DigestValue>
      </Reference>
      <Reference URI="/xl/worksheets/sheet8.xml?ContentType=application/vnd.openxmlformats-officedocument.spreadsheetml.worksheet+xml">
        <DigestMethod Algorithm="http://www.w3.org/2000/09/xmldsig#sha1"/>
        <DigestValue>i7GjmcvgzSM8+dwNRIaNXbn5Zns=</DigestValue>
      </Reference>
      <Reference URI="/xl/worksheets/sheet9.xml?ContentType=application/vnd.openxmlformats-officedocument.spreadsheetml.worksheet+xml">
        <DigestMethod Algorithm="http://www.w3.org/2000/09/xmldsig#sha1"/>
        <DigestValue>y6ozOxleIfDRpR60vK3pwOcBU5o=</DigestValue>
      </Reference>
    </Manifest>
    <SignatureProperties>
      <SignatureProperty Id="idSignatureTime" Target="#idPackageSignature">
        <mdssi:SignatureTime>
          <mdssi:Format>YYYY-MM-DDThh:mm:ssTZD</mdssi:Format>
          <mdssi:Value>2016-01-20T12:07:18Z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ky</SignatureComments>
          <WindowsVersion>5.1</WindowsVersion>
          <OfficeVersion>12.0</OfficeVersion>
          <ApplicationVersion>12.0</ApplicationVersion>
          <Monitors>1</Monitors>
          <HorizontalResolution>1024</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3.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VVb1+V7TOPqF9OT4LWemmPlifYg=</DigestValue>
    </Reference>
    <Reference URI="#idOfficeObject" Type="http://www.w3.org/2000/09/xmldsig#Object">
      <DigestMethod Algorithm="http://www.w3.org/2000/09/xmldsig#sha1"/>
      <DigestValue>XQD5og8Yy7q5qSkkPPsVtS41zoE=</DigestValue>
    </Reference>
  </SignedInfo>
  <SignatureValue>
    QCglosnjJmh/QKBsJQ2U/vUeGzd77Wcajc9dRCY7rU9zBDx2MmZt6amGy/2dGGmjNjoWukrA
    WgRN4Ots13kB8MugUY23ozaIplDyhTXOxxIniOS78yfTlY5DoJhERmOv/oHaU3AGco8C7/hQ
    /dEuTbtBFvOUANLsNkhu2d84Ldc=
  </SignatureValue>
  <KeyInfo>
    <KeyValue>
      <RSAKeyValue>
        <Modulus>
            6d6zWF/hyJottLOD6Ekz0CMyksNhXF7fifwyg5HyOr7pXpCgFLjkgca551qVVaFFM9E8B8QF
            q4Kqm6FUxPFY73dRX1ukcPaddTt+9aRtV4W1up2uQSq+TlMkvSCpkFEFxjLseG5cuTDFGpK+
            iO7eYUNK5bAlGLlZjOZGtXZGRRs=
          </Modulus>
        <Exponent>AQAB</Exponent>
      </RSAKeyValue>
    </KeyValue>
    <X509Data>
      <X509Certificate>
          MIIGXzCCBEegAwIBAgIQVAENVNf0CHwrCZvcQmkVPzANBgkqhkiG9w0BAQUFADBpMQswCQYD
          VQQGEwJWTjETMBEGA1UEChMKVk5QVCBHcm91cDEeMBwGA1UECxMVVk5QVC1DQSBUcnVzdCBO
          ZXR3b3JrMSUwIwYDVQQDExxWTlBUIENlcnRpZmljYXRpb24gQXV0aG9yaXR5MB4XDTE1MTAx
          NjA1MjYwMFoXDTE5MTAxNjA1MjYwMFowggEhMQswCQYDVQQGEwJWTjEVMBMGA1UECAwMUVXh
          uqJORyBOSU5IMRUwEwYDVQQHDAxRdeG6o25nIE5pbmgxEjAQBgNVBAoMCUjhuqEgTG9uZzFK
          MEgGA1UECwxBQ8OUTkcgVFkgQ+G7lCBQSOG6pk4gVEhBTiBIw4AgTOG6pk0gLSBWSU5BQ09N
          SU4gKEhMQzogNTcwMDEwMTYzNykxFDASBgNVBAsMC0vhur4gIFRPw4FOMRQwEgYDVQQLDAtQ
          SMOTIFBIw5JORzEUMBIGA1UEDAwLUEjDkyBQSMOSTkcxIjAgBgNVBAMMGVRS4bqmTiBUSOG7
          iiBCw41DSCBI4buSTkcxHjAcBgoJkiaJk/IsZAEBDA5DTU5EOjEwMDAzNDI4NjCBnzANBgkq
          hkiG9w0BAQEFAAOBjQAwgYkCgYEA6d6zWF/hyJottLOD6Ekz0CMyksNhXF7fifwyg5HyOr7p
          XpCgFLjkgca551qVVaFFM9E8B8QFq4Kqm6FUxPFY73dRX1ukcPaddTt+9aRtV4W1up2uQSq+
          TlMkvSCpkFEFxjLseG5cuTDFGpK+iO7eYUNK5bAlGLlZjOZGtXZGRRsCAwEAAaOCAcswggHH
          MHAGCCsGAQUFBwEBBGQwYjAyBggrBgEFBQcwAoYmaHR0cDovL3B1Yi52bnB0LWNhLnZuL2Nl
          cnRzL3ZucHRjYS5jZXIwLAYIKwYBBQUHMAGGIGh0dHA6Ly9vY3NwLnZucHQtY2Eudm4vcmVz
          cG9uZGVyMB0GA1UdDgQWBBRweuiUnUktUbDKbEIL6kZ9V5rVZTAMBgNVHRMBAf8EAjAAMB8G
          A1UdIwQYMBaAFAZpwNXVAooVjUZ96XziaApVrGqvMGgGA1UdIARhMF8wXQYOKwYBBAGB7QMB
          AQMBAwIwSzAiBggrBgEFBQcCAjAWHhQAUwBJAEQALQBQAFIALQAxAC4AMDAlBggrBgEFBQcC
          ARYZaHR0cDovL3B1Yi52bnB0LWNhLnZuL3JwYTAxBgNVHR8EKjAoMCagJKAihiBodHRwOi8v
          Y3JsLnZucHQtY2Eudm4vdm5wdGNhLmNybDAOBgNVHQ8BAf8EBAMCBPAwNAYDVR0lBC0wKwYI
          KwYBBQUHAwIGCCsGAQUFBwMEBgorBgEEAYI3CgMMBgkqhkiG9y8BAQUwIgYDVR0RBBswGYEX
          QklDSEhPTkdIQUxBTUBnbWFpbC5jb20wDQYJKoZIhvcNAQEFBQADggIBACzyWRm2X7JnuYDz
          bar5uNzoJlH3zh2FMnfAkn4odfFHw/mBj1GpktOD1rsYktle6wYQWgjtnQor1arw5qIw/QvK
          gih2FvaAkFJ463f9wVJlE5F6N6lS7wfanP8VEHgXrPnlACUQuwUNEXQEcWiWqGqbTx1Gmx8t
          dGORAgWlxHaJdQLyn8itaPmGFGab6C3IH0th3yweqcJg0F42yzhIqSmNGuCFhN7FSXwswKOm
          7fKXbpdXZ03OvERqqDgwBPTjKYpNSouF4aNLml290PUl0RoWuPBhmQxHKRS80LjOkeTHAygh
          CYJagdKRYsJ291yXBpFj66LQ2AnjsQI9UyEdJapz6JEPMNP5LKp1i6ioqbW99cF/Ue+kzx7A
          XnvZvEM5/xgHdxawpGiiQ8aHlrBL2qk1AlVGDU8dpwY2ouiJhmXRX0aHmOY3ATdpag+vuuhV
          49MK/VLYcUwgVcvDFMyFC06c2N9m2S1G/J3UDxH7fUkHU+O1qdL/B9VtDhW+psTGFt6RqfAO
          VM4hTa2tSyI2HiGlPIbmyxc5/zyifbUXF/HQZ9k1CQBfDZQAFZBu8J2PdQ519/+e2epVZiON
          vqdeOSx26WUgKKWfq5johIfqe5CPRKGFRYG13UmyKgivfSUtJlQnebxNXuCnzlH4JOneM6Iv
          Ys1+qmsZ3NArNznQ/iaj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YARQNcORZJzK9pFY48uDNG8BYOM=</DigestValue>
      </Reference>
      <Reference URI="/xl/calcChain.xml?ContentType=application/vnd.openxmlformats-officedocument.spreadsheetml.calcChain+xml">
        <DigestMethod Algorithm="http://www.w3.org/2000/09/xmldsig#sha1"/>
        <DigestValue>bi7MvlNNZVhlYCv+Sr7AH94npQE=</DigestValue>
      </Reference>
      <Reference URI="/xl/comments1.xml?ContentType=application/vnd.openxmlformats-officedocument.spreadsheetml.comments+xml">
        <DigestMethod Algorithm="http://www.w3.org/2000/09/xmldsig#sha1"/>
        <DigestValue>HO+oSuZtohNdouavH6tIhSLjjtU=</DigestValue>
      </Reference>
      <Reference URI="/xl/comments2.xml?ContentType=application/vnd.openxmlformats-officedocument.spreadsheetml.comments+xml">
        <DigestMethod Algorithm="http://www.w3.org/2000/09/xmldsig#sha1"/>
        <DigestValue>9GP1KASaGUwKhh1mFTs7i/7p2Qw=</DigestValue>
      </Reference>
      <Reference URI="/xl/drawings/vmlDrawing1.vml?ContentType=application/vnd.openxmlformats-officedocument.vmlDrawing">
        <DigestMethod Algorithm="http://www.w3.org/2000/09/xmldsig#sha1"/>
        <DigestValue>NwDfY1Rd0ZpLZY2KdcNvcBH0q2M=</DigestValue>
      </Reference>
      <Reference URI="/xl/drawings/vmlDrawing2.vml?ContentType=application/vnd.openxmlformats-officedocument.vmlDrawing">
        <DigestMethod Algorithm="http://www.w3.org/2000/09/xmldsig#sha1"/>
        <DigestValue>d/8rP5eUHA7NymVibZ5LQu1V1gE=</DigestValue>
      </Reference>
      <Reference URI="/xl/externalLinks/externalLink1.xml?ContentType=application/vnd.openxmlformats-officedocument.spreadsheetml.externalLink+xml">
        <DigestMethod Algorithm="http://www.w3.org/2000/09/xmldsig#sha1"/>
        <DigestValue>tKiBpakp3ICwOmsfvB09hcdpzL8=</DigestValue>
      </Reference>
      <Reference URI="/xl/printerSettings/printerSettings1.bin?ContentType=application/vnd.openxmlformats-officedocument.spreadsheetml.printerSettings">
        <DigestMethod Algorithm="http://www.w3.org/2000/09/xmldsig#sha1"/>
        <DigestValue>PIeLChU03pp/M/SvOG9oWGRlKyk=</DigestValue>
      </Reference>
      <Reference URI="/xl/printerSettings/printerSettings10.bin?ContentType=application/vnd.openxmlformats-officedocument.spreadsheetml.printerSettings">
        <DigestMethod Algorithm="http://www.w3.org/2000/09/xmldsig#sha1"/>
        <DigestValue>oPD7sqbPWNABS1DxdMBxaiZLnEE=</DigestValue>
      </Reference>
      <Reference URI="/xl/printerSettings/printerSettings11.bin?ContentType=application/vnd.openxmlformats-officedocument.spreadsheetml.printerSettings">
        <DigestMethod Algorithm="http://www.w3.org/2000/09/xmldsig#sha1"/>
        <DigestValue>PIeLChU03pp/M/SvOG9oWGRlKyk=</DigestValue>
      </Reference>
      <Reference URI="/xl/printerSettings/printerSettings12.bin?ContentType=application/vnd.openxmlformats-officedocument.spreadsheetml.printerSettings">
        <DigestMethod Algorithm="http://www.w3.org/2000/09/xmldsig#sha1"/>
        <DigestValue>oPD7sqbPWNABS1DxdMBxaiZLnEE=</DigestValue>
      </Reference>
      <Reference URI="/xl/printerSettings/printerSettings2.bin?ContentType=application/vnd.openxmlformats-officedocument.spreadsheetml.printerSettings">
        <DigestMethod Algorithm="http://www.w3.org/2000/09/xmldsig#sha1"/>
        <DigestValue>PIeLChU03pp/M/SvOG9oWGRlKyk=</DigestValue>
      </Reference>
      <Reference URI="/xl/printerSettings/printerSettings3.bin?ContentType=application/vnd.openxmlformats-officedocument.spreadsheetml.printerSettings">
        <DigestMethod Algorithm="http://www.w3.org/2000/09/xmldsig#sha1"/>
        <DigestValue>oPD7sqbPWNABS1DxdMBxaiZLnEE=</DigestValue>
      </Reference>
      <Reference URI="/xl/printerSettings/printerSettings4.bin?ContentType=application/vnd.openxmlformats-officedocument.spreadsheetml.printerSettings">
        <DigestMethod Algorithm="http://www.w3.org/2000/09/xmldsig#sha1"/>
        <DigestValue>PIeLChU03pp/M/SvOG9oWGRlKyk=</DigestValue>
      </Reference>
      <Reference URI="/xl/printerSettings/printerSettings5.bin?ContentType=application/vnd.openxmlformats-officedocument.spreadsheetml.printerSettings">
        <DigestMethod Algorithm="http://www.w3.org/2000/09/xmldsig#sha1"/>
        <DigestValue>PIeLChU03pp/M/SvOG9oWGRlKyk=</DigestValue>
      </Reference>
      <Reference URI="/xl/printerSettings/printerSettings6.bin?ContentType=application/vnd.openxmlformats-officedocument.spreadsheetml.printerSettings">
        <DigestMethod Algorithm="http://www.w3.org/2000/09/xmldsig#sha1"/>
        <DigestValue>PIeLChU03pp/M/SvOG9oWGRlKyk=</DigestValue>
      </Reference>
      <Reference URI="/xl/printerSettings/printerSettings7.bin?ContentType=application/vnd.openxmlformats-officedocument.spreadsheetml.printerSettings">
        <DigestMethod Algorithm="http://www.w3.org/2000/09/xmldsig#sha1"/>
        <DigestValue>PIeLChU03pp/M/SvOG9oWGRlKyk=</DigestValue>
      </Reference>
      <Reference URI="/xl/printerSettings/printerSettings8.bin?ContentType=application/vnd.openxmlformats-officedocument.spreadsheetml.printerSettings">
        <DigestMethod Algorithm="http://www.w3.org/2000/09/xmldsig#sha1"/>
        <DigestValue>PIeLChU03pp/M/SvOG9oWGRlKyk=</DigestValue>
      </Reference>
      <Reference URI="/xl/printerSettings/printerSettings9.bin?ContentType=application/vnd.openxmlformats-officedocument.spreadsheetml.printerSettings">
        <DigestMethod Algorithm="http://www.w3.org/2000/09/xmldsig#sha1"/>
        <DigestValue>oPD7sqbPWNABS1DxdMBxaiZLnEE=</DigestValue>
      </Reference>
      <Reference URI="/xl/sharedStrings.xml?ContentType=application/vnd.openxmlformats-officedocument.spreadsheetml.sharedStrings+xml">
        <DigestMethod Algorithm="http://www.w3.org/2000/09/xmldsig#sha1"/>
        <DigestValue>CKRhavVuM7iOyn7qlLC9d0Jq2Aw=</DigestValue>
      </Reference>
      <Reference URI="/xl/styles.xml?ContentType=application/vnd.openxmlformats-officedocument.spreadsheetml.styles+xml">
        <DigestMethod Algorithm="http://www.w3.org/2000/09/xmldsig#sha1"/>
        <DigestValue>ChYmwIiUZDRdAFNtau921m0PiU4=</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Zqu6ie731VgiM6L0amUa4JaBvHg=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3wGxPLwY0d0iycoZgwc/rcWWfnM=</DigestValue>
      </Reference>
      <Reference URI="/xl/worksheets/_rels/sheet1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eOcbzFx/lYInBmSXU7iZIsCVQXQ=</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8qBOwtfGs6wZVqoowmVCGnBWNpQ=</DigestValue>
      </Reference>
      <Reference URI="/xl/worksheets/sheet10.xml?ContentType=application/vnd.openxmlformats-officedocument.spreadsheetml.worksheet+xml">
        <DigestMethod Algorithm="http://www.w3.org/2000/09/xmldsig#sha1"/>
        <DigestValue>FEVn+KMVdrC02tZG3Fj/Vfr8VPw=</DigestValue>
      </Reference>
      <Reference URI="/xl/worksheets/sheet11.xml?ContentType=application/vnd.openxmlformats-officedocument.spreadsheetml.worksheet+xml">
        <DigestMethod Algorithm="http://www.w3.org/2000/09/xmldsig#sha1"/>
        <DigestValue>Yk9+Qr/C9Sq7NlepDFqb3WDVOGA=</DigestValue>
      </Reference>
      <Reference URI="/xl/worksheets/sheet12.xml?ContentType=application/vnd.openxmlformats-officedocument.spreadsheetml.worksheet+xml">
        <DigestMethod Algorithm="http://www.w3.org/2000/09/xmldsig#sha1"/>
        <DigestValue>chPqkvCYauIEtArfOGwgXj8OR8E=</DigestValue>
      </Reference>
      <Reference URI="/xl/worksheets/sheet2.xml?ContentType=application/vnd.openxmlformats-officedocument.spreadsheetml.worksheet+xml">
        <DigestMethod Algorithm="http://www.w3.org/2000/09/xmldsig#sha1"/>
        <DigestValue>+IrMaAn/kauBVwzTt83JAMIDnzE=</DigestValue>
      </Reference>
      <Reference URI="/xl/worksheets/sheet3.xml?ContentType=application/vnd.openxmlformats-officedocument.spreadsheetml.worksheet+xml">
        <DigestMethod Algorithm="http://www.w3.org/2000/09/xmldsig#sha1"/>
        <DigestValue>A+Go5UoNzDy14eL4UywClzYKwwM=</DigestValue>
      </Reference>
      <Reference URI="/xl/worksheets/sheet4.xml?ContentType=application/vnd.openxmlformats-officedocument.spreadsheetml.worksheet+xml">
        <DigestMethod Algorithm="http://www.w3.org/2000/09/xmldsig#sha1"/>
        <DigestValue>25cHBRbMlnh1aNi0UTV4kJX2kuk=</DigestValue>
      </Reference>
      <Reference URI="/xl/worksheets/sheet5.xml?ContentType=application/vnd.openxmlformats-officedocument.spreadsheetml.worksheet+xml">
        <DigestMethod Algorithm="http://www.w3.org/2000/09/xmldsig#sha1"/>
        <DigestValue>xoKhM5vBFYvzRKpGnQbTPwrbc6s=</DigestValue>
      </Reference>
      <Reference URI="/xl/worksheets/sheet6.xml?ContentType=application/vnd.openxmlformats-officedocument.spreadsheetml.worksheet+xml">
        <DigestMethod Algorithm="http://www.w3.org/2000/09/xmldsig#sha1"/>
        <DigestValue>iJU0XAnFwXOqdgTWvw5x1r1wzXc=</DigestValue>
      </Reference>
      <Reference URI="/xl/worksheets/sheet7.xml?ContentType=application/vnd.openxmlformats-officedocument.spreadsheetml.worksheet+xml">
        <DigestMethod Algorithm="http://www.w3.org/2000/09/xmldsig#sha1"/>
        <DigestValue>h3twKLAvscOqm6neiyb4jjKoo18=</DigestValue>
      </Reference>
      <Reference URI="/xl/worksheets/sheet8.xml?ContentType=application/vnd.openxmlformats-officedocument.spreadsheetml.worksheet+xml">
        <DigestMethod Algorithm="http://www.w3.org/2000/09/xmldsig#sha1"/>
        <DigestValue>i7GjmcvgzSM8+dwNRIaNXbn5Zns=</DigestValue>
      </Reference>
      <Reference URI="/xl/worksheets/sheet9.xml?ContentType=application/vnd.openxmlformats-officedocument.spreadsheetml.worksheet+xml">
        <DigestMethod Algorithm="http://www.w3.org/2000/09/xmldsig#sha1"/>
        <DigestValue>y6ozOxleIfDRpR60vK3pwOcBU5o=</DigestValue>
      </Reference>
    </Manifest>
    <SignatureProperties>
      <SignatureProperty Id="idSignatureTime" Target="#idPackageSignature">
        <mdssi:SignatureTime>
          <mdssi:Format>YYYY-MM-DDThh:mm:ssTZD</mdssi:Format>
          <mdssi:Value>2016-01-20T12:07:34Z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ky</SignatureComments>
          <WindowsVersion>5.1</WindowsVersion>
          <OfficeVersion>12.0</OfficeVersion>
          <ApplicationVersion>12.0</ApplicationVersion>
          <Monitors>1</Monitors>
          <HorizontalResolution>1024</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4.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s/HIzdn6vQpNxq1+WAG5TH7UXuE=</DigestValue>
    </Reference>
    <Reference URI="#idOfficeObject" Type="http://www.w3.org/2000/09/xmldsig#Object">
      <DigestMethod Algorithm="http://www.w3.org/2000/09/xmldsig#sha1"/>
      <DigestValue>XQD5og8Yy7q5qSkkPPsVtS41zoE=</DigestValue>
    </Reference>
  </SignedInfo>
  <SignatureValue>
    jadFMn9QHvB2X6FRYLWHt2yi8+0LMJiKy8vZbDpb+wD6ZOjf5x7hX/ZShvmrGzW9pv3NeK/D
    sFsEjVMvP+X5ohesLAbWKqU0/L/H9Xh6jYuauTGicO2IMVfO0jW94hWYwbxycnyD60PSJAwB
    6uV/86vlCZPEsPQ5xM5xL1fvgn8=
  </SignatureValue>
  <KeyInfo>
    <KeyValue>
      <RSAKeyValue>
        <Modulus>
            6d6zWF/hyJottLOD6Ekz0CMyksNhXF7fifwyg5HyOr7pXpCgFLjkgca551qVVaFFM9E8B8QF
            q4Kqm6FUxPFY73dRX1ukcPaddTt+9aRtV4W1up2uQSq+TlMkvSCpkFEFxjLseG5cuTDFGpK+
            iO7eYUNK5bAlGLlZjOZGtXZGRRs=
          </Modulus>
        <Exponent>AQAB</Exponent>
      </RSAKeyValue>
    </KeyValue>
    <X509Data>
      <X509Certificate>
          MIIGXzCCBEegAwIBAgIQVAENVNf0CHwrCZvcQmkVPzANBgkqhkiG9w0BAQUFADBpMQswCQYD
          VQQGEwJWTjETMBEGA1UEChMKVk5QVCBHcm91cDEeMBwGA1UECxMVVk5QVC1DQSBUcnVzdCBO
          ZXR3b3JrMSUwIwYDVQQDExxWTlBUIENlcnRpZmljYXRpb24gQXV0aG9yaXR5MB4XDTE1MTAx
          NjA1MjYwMFoXDTE5MTAxNjA1MjYwMFowggEhMQswCQYDVQQGEwJWTjEVMBMGA1UECAwMUVXh
          uqJORyBOSU5IMRUwEwYDVQQHDAxRdeG6o25nIE5pbmgxEjAQBgNVBAoMCUjhuqEgTG9uZzFK
          MEgGA1UECwxBQ8OUTkcgVFkgQ+G7lCBQSOG6pk4gVEhBTiBIw4AgTOG6pk0gLSBWSU5BQ09N
          SU4gKEhMQzogNTcwMDEwMTYzNykxFDASBgNVBAsMC0vhur4gIFRPw4FOMRQwEgYDVQQLDAtQ
          SMOTIFBIw5JORzEUMBIGA1UEDAwLUEjDkyBQSMOSTkcxIjAgBgNVBAMMGVRS4bqmTiBUSOG7
          iiBCw41DSCBI4buSTkcxHjAcBgoJkiaJk/IsZAEBDA5DTU5EOjEwMDAzNDI4NjCBnzANBgkq
          hkiG9w0BAQEFAAOBjQAwgYkCgYEA6d6zWF/hyJottLOD6Ekz0CMyksNhXF7fifwyg5HyOr7p
          XpCgFLjkgca551qVVaFFM9E8B8QFq4Kqm6FUxPFY73dRX1ukcPaddTt+9aRtV4W1up2uQSq+
          TlMkvSCpkFEFxjLseG5cuTDFGpK+iO7eYUNK5bAlGLlZjOZGtXZGRRsCAwEAAaOCAcswggHH
          MHAGCCsGAQUFBwEBBGQwYjAyBggrBgEFBQcwAoYmaHR0cDovL3B1Yi52bnB0LWNhLnZuL2Nl
          cnRzL3ZucHRjYS5jZXIwLAYIKwYBBQUHMAGGIGh0dHA6Ly9vY3NwLnZucHQtY2Eudm4vcmVz
          cG9uZGVyMB0GA1UdDgQWBBRweuiUnUktUbDKbEIL6kZ9V5rVZTAMBgNVHRMBAf8EAjAAMB8G
          A1UdIwQYMBaAFAZpwNXVAooVjUZ96XziaApVrGqvMGgGA1UdIARhMF8wXQYOKwYBBAGB7QMB
          AQMBAwIwSzAiBggrBgEFBQcCAjAWHhQAUwBJAEQALQBQAFIALQAxAC4AMDAlBggrBgEFBQcC
          ARYZaHR0cDovL3B1Yi52bnB0LWNhLnZuL3JwYTAxBgNVHR8EKjAoMCagJKAihiBodHRwOi8v
          Y3JsLnZucHQtY2Eudm4vdm5wdGNhLmNybDAOBgNVHQ8BAf8EBAMCBPAwNAYDVR0lBC0wKwYI
          KwYBBQUHAwIGCCsGAQUFBwMEBgorBgEEAYI3CgMMBgkqhkiG9y8BAQUwIgYDVR0RBBswGYEX
          QklDSEhPTkdIQUxBTUBnbWFpbC5jb20wDQYJKoZIhvcNAQEFBQADggIBACzyWRm2X7JnuYDz
          bar5uNzoJlH3zh2FMnfAkn4odfFHw/mBj1GpktOD1rsYktle6wYQWgjtnQor1arw5qIw/QvK
          gih2FvaAkFJ463f9wVJlE5F6N6lS7wfanP8VEHgXrPnlACUQuwUNEXQEcWiWqGqbTx1Gmx8t
          dGORAgWlxHaJdQLyn8itaPmGFGab6C3IH0th3yweqcJg0F42yzhIqSmNGuCFhN7FSXwswKOm
          7fKXbpdXZ03OvERqqDgwBPTjKYpNSouF4aNLml290PUl0RoWuPBhmQxHKRS80LjOkeTHAygh
          CYJagdKRYsJ291yXBpFj66LQ2AnjsQI9UyEdJapz6JEPMNP5LKp1i6ioqbW99cF/Ue+kzx7A
          XnvZvEM5/xgHdxawpGiiQ8aHlrBL2qk1AlVGDU8dpwY2ouiJhmXRX0aHmOY3ATdpag+vuuhV
          49MK/VLYcUwgVcvDFMyFC06c2N9m2S1G/J3UDxH7fUkHU+O1qdL/B9VtDhW+psTGFt6RqfAO
          VM4hTa2tSyI2HiGlPIbmyxc5/zyifbUXF/HQZ9k1CQBfDZQAFZBu8J2PdQ519/+e2epVZiON
          vqdeOSx26WUgKKWfq5johIfqe5CPRKGFRYG13UmyKgivfSUtJlQnebxNXuCnzlH4JOneM6Iv
          Ys1+qmsZ3NArNznQ/iaj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YARQNcORZJzK9pFY48uDNG8BYOM=</DigestValue>
      </Reference>
      <Reference URI="/xl/calcChain.xml?ContentType=application/vnd.openxmlformats-officedocument.spreadsheetml.calcChain+xml">
        <DigestMethod Algorithm="http://www.w3.org/2000/09/xmldsig#sha1"/>
        <DigestValue>bi7MvlNNZVhlYCv+Sr7AH94npQE=</DigestValue>
      </Reference>
      <Reference URI="/xl/comments1.xml?ContentType=application/vnd.openxmlformats-officedocument.spreadsheetml.comments+xml">
        <DigestMethod Algorithm="http://www.w3.org/2000/09/xmldsig#sha1"/>
        <DigestValue>HO+oSuZtohNdouavH6tIhSLjjtU=</DigestValue>
      </Reference>
      <Reference URI="/xl/comments2.xml?ContentType=application/vnd.openxmlformats-officedocument.spreadsheetml.comments+xml">
        <DigestMethod Algorithm="http://www.w3.org/2000/09/xmldsig#sha1"/>
        <DigestValue>9GP1KASaGUwKhh1mFTs7i/7p2Qw=</DigestValue>
      </Reference>
      <Reference URI="/xl/drawings/vmlDrawing1.vml?ContentType=application/vnd.openxmlformats-officedocument.vmlDrawing">
        <DigestMethod Algorithm="http://www.w3.org/2000/09/xmldsig#sha1"/>
        <DigestValue>NwDfY1Rd0ZpLZY2KdcNvcBH0q2M=</DigestValue>
      </Reference>
      <Reference URI="/xl/drawings/vmlDrawing2.vml?ContentType=application/vnd.openxmlformats-officedocument.vmlDrawing">
        <DigestMethod Algorithm="http://www.w3.org/2000/09/xmldsig#sha1"/>
        <DigestValue>d/8rP5eUHA7NymVibZ5LQu1V1gE=</DigestValue>
      </Reference>
      <Reference URI="/xl/externalLinks/externalLink1.xml?ContentType=application/vnd.openxmlformats-officedocument.spreadsheetml.externalLink+xml">
        <DigestMethod Algorithm="http://www.w3.org/2000/09/xmldsig#sha1"/>
        <DigestValue>tKiBpakp3ICwOmsfvB09hcdpzL8=</DigestValue>
      </Reference>
      <Reference URI="/xl/printerSettings/printerSettings1.bin?ContentType=application/vnd.openxmlformats-officedocument.spreadsheetml.printerSettings">
        <DigestMethod Algorithm="http://www.w3.org/2000/09/xmldsig#sha1"/>
        <DigestValue>PIeLChU03pp/M/SvOG9oWGRlKyk=</DigestValue>
      </Reference>
      <Reference URI="/xl/printerSettings/printerSettings10.bin?ContentType=application/vnd.openxmlformats-officedocument.spreadsheetml.printerSettings">
        <DigestMethod Algorithm="http://www.w3.org/2000/09/xmldsig#sha1"/>
        <DigestValue>oPD7sqbPWNABS1DxdMBxaiZLnEE=</DigestValue>
      </Reference>
      <Reference URI="/xl/printerSettings/printerSettings11.bin?ContentType=application/vnd.openxmlformats-officedocument.spreadsheetml.printerSettings">
        <DigestMethod Algorithm="http://www.w3.org/2000/09/xmldsig#sha1"/>
        <DigestValue>PIeLChU03pp/M/SvOG9oWGRlKyk=</DigestValue>
      </Reference>
      <Reference URI="/xl/printerSettings/printerSettings12.bin?ContentType=application/vnd.openxmlformats-officedocument.spreadsheetml.printerSettings">
        <DigestMethod Algorithm="http://www.w3.org/2000/09/xmldsig#sha1"/>
        <DigestValue>oPD7sqbPWNABS1DxdMBxaiZLnEE=</DigestValue>
      </Reference>
      <Reference URI="/xl/printerSettings/printerSettings2.bin?ContentType=application/vnd.openxmlformats-officedocument.spreadsheetml.printerSettings">
        <DigestMethod Algorithm="http://www.w3.org/2000/09/xmldsig#sha1"/>
        <DigestValue>PIeLChU03pp/M/SvOG9oWGRlKyk=</DigestValue>
      </Reference>
      <Reference URI="/xl/printerSettings/printerSettings3.bin?ContentType=application/vnd.openxmlformats-officedocument.spreadsheetml.printerSettings">
        <DigestMethod Algorithm="http://www.w3.org/2000/09/xmldsig#sha1"/>
        <DigestValue>oPD7sqbPWNABS1DxdMBxaiZLnEE=</DigestValue>
      </Reference>
      <Reference URI="/xl/printerSettings/printerSettings4.bin?ContentType=application/vnd.openxmlformats-officedocument.spreadsheetml.printerSettings">
        <DigestMethod Algorithm="http://www.w3.org/2000/09/xmldsig#sha1"/>
        <DigestValue>PIeLChU03pp/M/SvOG9oWGRlKyk=</DigestValue>
      </Reference>
      <Reference URI="/xl/printerSettings/printerSettings5.bin?ContentType=application/vnd.openxmlformats-officedocument.spreadsheetml.printerSettings">
        <DigestMethod Algorithm="http://www.w3.org/2000/09/xmldsig#sha1"/>
        <DigestValue>PIeLChU03pp/M/SvOG9oWGRlKyk=</DigestValue>
      </Reference>
      <Reference URI="/xl/printerSettings/printerSettings6.bin?ContentType=application/vnd.openxmlformats-officedocument.spreadsheetml.printerSettings">
        <DigestMethod Algorithm="http://www.w3.org/2000/09/xmldsig#sha1"/>
        <DigestValue>PIeLChU03pp/M/SvOG9oWGRlKyk=</DigestValue>
      </Reference>
      <Reference URI="/xl/printerSettings/printerSettings7.bin?ContentType=application/vnd.openxmlformats-officedocument.spreadsheetml.printerSettings">
        <DigestMethod Algorithm="http://www.w3.org/2000/09/xmldsig#sha1"/>
        <DigestValue>PIeLChU03pp/M/SvOG9oWGRlKyk=</DigestValue>
      </Reference>
      <Reference URI="/xl/printerSettings/printerSettings8.bin?ContentType=application/vnd.openxmlformats-officedocument.spreadsheetml.printerSettings">
        <DigestMethod Algorithm="http://www.w3.org/2000/09/xmldsig#sha1"/>
        <DigestValue>PIeLChU03pp/M/SvOG9oWGRlKyk=</DigestValue>
      </Reference>
      <Reference URI="/xl/printerSettings/printerSettings9.bin?ContentType=application/vnd.openxmlformats-officedocument.spreadsheetml.printerSettings">
        <DigestMethod Algorithm="http://www.w3.org/2000/09/xmldsig#sha1"/>
        <DigestValue>oPD7sqbPWNABS1DxdMBxaiZLnEE=</DigestValue>
      </Reference>
      <Reference URI="/xl/sharedStrings.xml?ContentType=application/vnd.openxmlformats-officedocument.spreadsheetml.sharedStrings+xml">
        <DigestMethod Algorithm="http://www.w3.org/2000/09/xmldsig#sha1"/>
        <DigestValue>CKRhavVuM7iOyn7qlLC9d0Jq2Aw=</DigestValue>
      </Reference>
      <Reference URI="/xl/styles.xml?ContentType=application/vnd.openxmlformats-officedocument.spreadsheetml.styles+xml">
        <DigestMethod Algorithm="http://www.w3.org/2000/09/xmldsig#sha1"/>
        <DigestValue>ChYmwIiUZDRdAFNtau921m0PiU4=</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Zqu6ie731VgiM6L0amUa4JaBvHg=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3wGxPLwY0d0iycoZgwc/rcWWfnM=</DigestValue>
      </Reference>
      <Reference URI="/xl/worksheets/_rels/sheet1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eOcbzFx/lYInBmSXU7iZIsCVQXQ=</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8qBOwtfGs6wZVqoowmVCGnBWNpQ=</DigestValue>
      </Reference>
      <Reference URI="/xl/worksheets/sheet10.xml?ContentType=application/vnd.openxmlformats-officedocument.spreadsheetml.worksheet+xml">
        <DigestMethod Algorithm="http://www.w3.org/2000/09/xmldsig#sha1"/>
        <DigestValue>FEVn+KMVdrC02tZG3Fj/Vfr8VPw=</DigestValue>
      </Reference>
      <Reference URI="/xl/worksheets/sheet11.xml?ContentType=application/vnd.openxmlformats-officedocument.spreadsheetml.worksheet+xml">
        <DigestMethod Algorithm="http://www.w3.org/2000/09/xmldsig#sha1"/>
        <DigestValue>Yk9+Qr/C9Sq7NlepDFqb3WDVOGA=</DigestValue>
      </Reference>
      <Reference URI="/xl/worksheets/sheet12.xml?ContentType=application/vnd.openxmlformats-officedocument.spreadsheetml.worksheet+xml">
        <DigestMethod Algorithm="http://www.w3.org/2000/09/xmldsig#sha1"/>
        <DigestValue>chPqkvCYauIEtArfOGwgXj8OR8E=</DigestValue>
      </Reference>
      <Reference URI="/xl/worksheets/sheet2.xml?ContentType=application/vnd.openxmlformats-officedocument.spreadsheetml.worksheet+xml">
        <DigestMethod Algorithm="http://www.w3.org/2000/09/xmldsig#sha1"/>
        <DigestValue>+IrMaAn/kauBVwzTt83JAMIDnzE=</DigestValue>
      </Reference>
      <Reference URI="/xl/worksheets/sheet3.xml?ContentType=application/vnd.openxmlformats-officedocument.spreadsheetml.worksheet+xml">
        <DigestMethod Algorithm="http://www.w3.org/2000/09/xmldsig#sha1"/>
        <DigestValue>A+Go5UoNzDy14eL4UywClzYKwwM=</DigestValue>
      </Reference>
      <Reference URI="/xl/worksheets/sheet4.xml?ContentType=application/vnd.openxmlformats-officedocument.spreadsheetml.worksheet+xml">
        <DigestMethod Algorithm="http://www.w3.org/2000/09/xmldsig#sha1"/>
        <DigestValue>25cHBRbMlnh1aNi0UTV4kJX2kuk=</DigestValue>
      </Reference>
      <Reference URI="/xl/worksheets/sheet5.xml?ContentType=application/vnd.openxmlformats-officedocument.spreadsheetml.worksheet+xml">
        <DigestMethod Algorithm="http://www.w3.org/2000/09/xmldsig#sha1"/>
        <DigestValue>xoKhM5vBFYvzRKpGnQbTPwrbc6s=</DigestValue>
      </Reference>
      <Reference URI="/xl/worksheets/sheet6.xml?ContentType=application/vnd.openxmlformats-officedocument.spreadsheetml.worksheet+xml">
        <DigestMethod Algorithm="http://www.w3.org/2000/09/xmldsig#sha1"/>
        <DigestValue>iJU0XAnFwXOqdgTWvw5x1r1wzXc=</DigestValue>
      </Reference>
      <Reference URI="/xl/worksheets/sheet7.xml?ContentType=application/vnd.openxmlformats-officedocument.spreadsheetml.worksheet+xml">
        <DigestMethod Algorithm="http://www.w3.org/2000/09/xmldsig#sha1"/>
        <DigestValue>h3twKLAvscOqm6neiyb4jjKoo18=</DigestValue>
      </Reference>
      <Reference URI="/xl/worksheets/sheet8.xml?ContentType=application/vnd.openxmlformats-officedocument.spreadsheetml.worksheet+xml">
        <DigestMethod Algorithm="http://www.w3.org/2000/09/xmldsig#sha1"/>
        <DigestValue>i7GjmcvgzSM8+dwNRIaNXbn5Zns=</DigestValue>
      </Reference>
      <Reference URI="/xl/worksheets/sheet9.xml?ContentType=application/vnd.openxmlformats-officedocument.spreadsheetml.worksheet+xml">
        <DigestMethod Algorithm="http://www.w3.org/2000/09/xmldsig#sha1"/>
        <DigestValue>y6ozOxleIfDRpR60vK3pwOcBU5o=</DigestValue>
      </Reference>
    </Manifest>
    <SignatureProperties>
      <SignatureProperty Id="idSignatureTime" Target="#idPackageSignature">
        <mdssi:SignatureTime>
          <mdssi:Format>YYYY-MM-DDThh:mm:ssTZD</mdssi:Format>
          <mdssi:Value>2016-01-20T12:07:47Z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ky</SignatureComments>
          <WindowsVersion>5.1</WindowsVersion>
          <OfficeVersion>12.0</OfficeVersion>
          <ApplicationVersion>12.0</ApplicationVersion>
          <Monitors>1</Monitors>
          <HorizontalResolution>1024</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5.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60Cd3gP5EY5lyRFIFg7d2pOF1hQ=</DigestValue>
    </Reference>
    <Reference URI="#idOfficeObject" Type="http://www.w3.org/2000/09/xmldsig#Object">
      <DigestMethod Algorithm="http://www.w3.org/2000/09/xmldsig#sha1"/>
      <DigestValue>XQD5og8Yy7q5qSkkPPsVtS41zoE=</DigestValue>
    </Reference>
  </SignedInfo>
  <SignatureValue>
    VLPd/d8LLePMXnp/CKUzfUGJ9+pkWnXg7PoMKc99EatxA35mDFaZLrSoo8Dr82RCfo7gFbM8
    a4BCiv1tUh7jEhYBUvDeWf+Jbcpbg7pJoC2XPlPNnUeW6RQiBWnvzcYeXqbuhp7OHEmGVz8m
    xjU3Fys3LtQg8S7J+Raj7KQKcxY=
  </SignatureValue>
  <KeyInfo>
    <KeyValue>
      <RSAKeyValue>
        <Modulus>
            6d6zWF/hyJottLOD6Ekz0CMyksNhXF7fifwyg5HyOr7pXpCgFLjkgca551qVVaFFM9E8B8QF
            q4Kqm6FUxPFY73dRX1ukcPaddTt+9aRtV4W1up2uQSq+TlMkvSCpkFEFxjLseG5cuTDFGpK+
            iO7eYUNK5bAlGLlZjOZGtXZGRRs=
          </Modulus>
        <Exponent>AQAB</Exponent>
      </RSAKeyValue>
    </KeyValue>
    <X509Data>
      <X509Certificate>
          MIIGXzCCBEegAwIBAgIQVAENVNf0CHwrCZvcQmkVPzANBgkqhkiG9w0BAQUFADBpMQswCQYD
          VQQGEwJWTjETMBEGA1UEChMKVk5QVCBHcm91cDEeMBwGA1UECxMVVk5QVC1DQSBUcnVzdCBO
          ZXR3b3JrMSUwIwYDVQQDExxWTlBUIENlcnRpZmljYXRpb24gQXV0aG9yaXR5MB4XDTE1MTAx
          NjA1MjYwMFoXDTE5MTAxNjA1MjYwMFowggEhMQswCQYDVQQGEwJWTjEVMBMGA1UECAwMUVXh
          uqJORyBOSU5IMRUwEwYDVQQHDAxRdeG6o25nIE5pbmgxEjAQBgNVBAoMCUjhuqEgTG9uZzFK
          MEgGA1UECwxBQ8OUTkcgVFkgQ+G7lCBQSOG6pk4gVEhBTiBIw4AgTOG6pk0gLSBWSU5BQ09N
          SU4gKEhMQzogNTcwMDEwMTYzNykxFDASBgNVBAsMC0vhur4gIFRPw4FOMRQwEgYDVQQLDAtQ
          SMOTIFBIw5JORzEUMBIGA1UEDAwLUEjDkyBQSMOSTkcxIjAgBgNVBAMMGVRS4bqmTiBUSOG7
          iiBCw41DSCBI4buSTkcxHjAcBgoJkiaJk/IsZAEBDA5DTU5EOjEwMDAzNDI4NjCBnzANBgkq
          hkiG9w0BAQEFAAOBjQAwgYkCgYEA6d6zWF/hyJottLOD6Ekz0CMyksNhXF7fifwyg5HyOr7p
          XpCgFLjkgca551qVVaFFM9E8B8QFq4Kqm6FUxPFY73dRX1ukcPaddTt+9aRtV4W1up2uQSq+
          TlMkvSCpkFEFxjLseG5cuTDFGpK+iO7eYUNK5bAlGLlZjOZGtXZGRRsCAwEAAaOCAcswggHH
          MHAGCCsGAQUFBwEBBGQwYjAyBggrBgEFBQcwAoYmaHR0cDovL3B1Yi52bnB0LWNhLnZuL2Nl
          cnRzL3ZucHRjYS5jZXIwLAYIKwYBBQUHMAGGIGh0dHA6Ly9vY3NwLnZucHQtY2Eudm4vcmVz
          cG9uZGVyMB0GA1UdDgQWBBRweuiUnUktUbDKbEIL6kZ9V5rVZTAMBgNVHRMBAf8EAjAAMB8G
          A1UdIwQYMBaAFAZpwNXVAooVjUZ96XziaApVrGqvMGgGA1UdIARhMF8wXQYOKwYBBAGB7QMB
          AQMBAwIwSzAiBggrBgEFBQcCAjAWHhQAUwBJAEQALQBQAFIALQAxAC4AMDAlBggrBgEFBQcC
          ARYZaHR0cDovL3B1Yi52bnB0LWNhLnZuL3JwYTAxBgNVHR8EKjAoMCagJKAihiBodHRwOi8v
          Y3JsLnZucHQtY2Eudm4vdm5wdGNhLmNybDAOBgNVHQ8BAf8EBAMCBPAwNAYDVR0lBC0wKwYI
          KwYBBQUHAwIGCCsGAQUFBwMEBgorBgEEAYI3CgMMBgkqhkiG9y8BAQUwIgYDVR0RBBswGYEX
          QklDSEhPTkdIQUxBTUBnbWFpbC5jb20wDQYJKoZIhvcNAQEFBQADggIBACzyWRm2X7JnuYDz
          bar5uNzoJlH3zh2FMnfAkn4odfFHw/mBj1GpktOD1rsYktle6wYQWgjtnQor1arw5qIw/QvK
          gih2FvaAkFJ463f9wVJlE5F6N6lS7wfanP8VEHgXrPnlACUQuwUNEXQEcWiWqGqbTx1Gmx8t
          dGORAgWlxHaJdQLyn8itaPmGFGab6C3IH0th3yweqcJg0F42yzhIqSmNGuCFhN7FSXwswKOm
          7fKXbpdXZ03OvERqqDgwBPTjKYpNSouF4aNLml290PUl0RoWuPBhmQxHKRS80LjOkeTHAygh
          CYJagdKRYsJ291yXBpFj66LQ2AnjsQI9UyEdJapz6JEPMNP5LKp1i6ioqbW99cF/Ue+kzx7A
          XnvZvEM5/xgHdxawpGiiQ8aHlrBL2qk1AlVGDU8dpwY2ouiJhmXRX0aHmOY3ATdpag+vuuhV
          49MK/VLYcUwgVcvDFMyFC06c2N9m2S1G/J3UDxH7fUkHU+O1qdL/B9VtDhW+psTGFt6RqfAO
          VM4hTa2tSyI2HiGlPIbmyxc5/zyifbUXF/HQZ9k1CQBfDZQAFZBu8J2PdQ519/+e2epVZiON
          vqdeOSx26WUgKKWfq5johIfqe5CPRKGFRYG13UmyKgivfSUtJlQnebxNXuCnzlH4JOneM6Iv
          Ys1+qmsZ3NArNznQ/iaj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YARQNcORZJzK9pFY48uDNG8BYOM=</DigestValue>
      </Reference>
      <Reference URI="/xl/calcChain.xml?ContentType=application/vnd.openxmlformats-officedocument.spreadsheetml.calcChain+xml">
        <DigestMethod Algorithm="http://www.w3.org/2000/09/xmldsig#sha1"/>
        <DigestValue>bi7MvlNNZVhlYCv+Sr7AH94npQE=</DigestValue>
      </Reference>
      <Reference URI="/xl/comments1.xml?ContentType=application/vnd.openxmlformats-officedocument.spreadsheetml.comments+xml">
        <DigestMethod Algorithm="http://www.w3.org/2000/09/xmldsig#sha1"/>
        <DigestValue>HO+oSuZtohNdouavH6tIhSLjjtU=</DigestValue>
      </Reference>
      <Reference URI="/xl/comments2.xml?ContentType=application/vnd.openxmlformats-officedocument.spreadsheetml.comments+xml">
        <DigestMethod Algorithm="http://www.w3.org/2000/09/xmldsig#sha1"/>
        <DigestValue>9GP1KASaGUwKhh1mFTs7i/7p2Qw=</DigestValue>
      </Reference>
      <Reference URI="/xl/drawings/vmlDrawing1.vml?ContentType=application/vnd.openxmlformats-officedocument.vmlDrawing">
        <DigestMethod Algorithm="http://www.w3.org/2000/09/xmldsig#sha1"/>
        <DigestValue>NwDfY1Rd0ZpLZY2KdcNvcBH0q2M=</DigestValue>
      </Reference>
      <Reference URI="/xl/drawings/vmlDrawing2.vml?ContentType=application/vnd.openxmlformats-officedocument.vmlDrawing">
        <DigestMethod Algorithm="http://www.w3.org/2000/09/xmldsig#sha1"/>
        <DigestValue>d/8rP5eUHA7NymVibZ5LQu1V1gE=</DigestValue>
      </Reference>
      <Reference URI="/xl/externalLinks/externalLink1.xml?ContentType=application/vnd.openxmlformats-officedocument.spreadsheetml.externalLink+xml">
        <DigestMethod Algorithm="http://www.w3.org/2000/09/xmldsig#sha1"/>
        <DigestValue>tKiBpakp3ICwOmsfvB09hcdpzL8=</DigestValue>
      </Reference>
      <Reference URI="/xl/printerSettings/printerSettings1.bin?ContentType=application/vnd.openxmlformats-officedocument.spreadsheetml.printerSettings">
        <DigestMethod Algorithm="http://www.w3.org/2000/09/xmldsig#sha1"/>
        <DigestValue>PIeLChU03pp/M/SvOG9oWGRlKyk=</DigestValue>
      </Reference>
      <Reference URI="/xl/printerSettings/printerSettings10.bin?ContentType=application/vnd.openxmlformats-officedocument.spreadsheetml.printerSettings">
        <DigestMethod Algorithm="http://www.w3.org/2000/09/xmldsig#sha1"/>
        <DigestValue>oPD7sqbPWNABS1DxdMBxaiZLnEE=</DigestValue>
      </Reference>
      <Reference URI="/xl/printerSettings/printerSettings11.bin?ContentType=application/vnd.openxmlformats-officedocument.spreadsheetml.printerSettings">
        <DigestMethod Algorithm="http://www.w3.org/2000/09/xmldsig#sha1"/>
        <DigestValue>PIeLChU03pp/M/SvOG9oWGRlKyk=</DigestValue>
      </Reference>
      <Reference URI="/xl/printerSettings/printerSettings12.bin?ContentType=application/vnd.openxmlformats-officedocument.spreadsheetml.printerSettings">
        <DigestMethod Algorithm="http://www.w3.org/2000/09/xmldsig#sha1"/>
        <DigestValue>oPD7sqbPWNABS1DxdMBxaiZLnEE=</DigestValue>
      </Reference>
      <Reference URI="/xl/printerSettings/printerSettings2.bin?ContentType=application/vnd.openxmlformats-officedocument.spreadsheetml.printerSettings">
        <DigestMethod Algorithm="http://www.w3.org/2000/09/xmldsig#sha1"/>
        <DigestValue>PIeLChU03pp/M/SvOG9oWGRlKyk=</DigestValue>
      </Reference>
      <Reference URI="/xl/printerSettings/printerSettings3.bin?ContentType=application/vnd.openxmlformats-officedocument.spreadsheetml.printerSettings">
        <DigestMethod Algorithm="http://www.w3.org/2000/09/xmldsig#sha1"/>
        <DigestValue>oPD7sqbPWNABS1DxdMBxaiZLnEE=</DigestValue>
      </Reference>
      <Reference URI="/xl/printerSettings/printerSettings4.bin?ContentType=application/vnd.openxmlformats-officedocument.spreadsheetml.printerSettings">
        <DigestMethod Algorithm="http://www.w3.org/2000/09/xmldsig#sha1"/>
        <DigestValue>PIeLChU03pp/M/SvOG9oWGRlKyk=</DigestValue>
      </Reference>
      <Reference URI="/xl/printerSettings/printerSettings5.bin?ContentType=application/vnd.openxmlformats-officedocument.spreadsheetml.printerSettings">
        <DigestMethod Algorithm="http://www.w3.org/2000/09/xmldsig#sha1"/>
        <DigestValue>PIeLChU03pp/M/SvOG9oWGRlKyk=</DigestValue>
      </Reference>
      <Reference URI="/xl/printerSettings/printerSettings6.bin?ContentType=application/vnd.openxmlformats-officedocument.spreadsheetml.printerSettings">
        <DigestMethod Algorithm="http://www.w3.org/2000/09/xmldsig#sha1"/>
        <DigestValue>PIeLChU03pp/M/SvOG9oWGRlKyk=</DigestValue>
      </Reference>
      <Reference URI="/xl/printerSettings/printerSettings7.bin?ContentType=application/vnd.openxmlformats-officedocument.spreadsheetml.printerSettings">
        <DigestMethod Algorithm="http://www.w3.org/2000/09/xmldsig#sha1"/>
        <DigestValue>PIeLChU03pp/M/SvOG9oWGRlKyk=</DigestValue>
      </Reference>
      <Reference URI="/xl/printerSettings/printerSettings8.bin?ContentType=application/vnd.openxmlformats-officedocument.spreadsheetml.printerSettings">
        <DigestMethod Algorithm="http://www.w3.org/2000/09/xmldsig#sha1"/>
        <DigestValue>PIeLChU03pp/M/SvOG9oWGRlKyk=</DigestValue>
      </Reference>
      <Reference URI="/xl/printerSettings/printerSettings9.bin?ContentType=application/vnd.openxmlformats-officedocument.spreadsheetml.printerSettings">
        <DigestMethod Algorithm="http://www.w3.org/2000/09/xmldsig#sha1"/>
        <DigestValue>oPD7sqbPWNABS1DxdMBxaiZLnEE=</DigestValue>
      </Reference>
      <Reference URI="/xl/sharedStrings.xml?ContentType=application/vnd.openxmlformats-officedocument.spreadsheetml.sharedStrings+xml">
        <DigestMethod Algorithm="http://www.w3.org/2000/09/xmldsig#sha1"/>
        <DigestValue>CKRhavVuM7iOyn7qlLC9d0Jq2Aw=</DigestValue>
      </Reference>
      <Reference URI="/xl/styles.xml?ContentType=application/vnd.openxmlformats-officedocument.spreadsheetml.styles+xml">
        <DigestMethod Algorithm="http://www.w3.org/2000/09/xmldsig#sha1"/>
        <DigestValue>ChYmwIiUZDRdAFNtau921m0PiU4=</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Zqu6ie731VgiM6L0amUa4JaBvHg=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3wGxPLwY0d0iycoZgwc/rcWWfnM=</DigestValue>
      </Reference>
      <Reference URI="/xl/worksheets/_rels/sheet1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eOcbzFx/lYInBmSXU7iZIsCVQXQ=</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8qBOwtfGs6wZVqoowmVCGnBWNpQ=</DigestValue>
      </Reference>
      <Reference URI="/xl/worksheets/sheet10.xml?ContentType=application/vnd.openxmlformats-officedocument.spreadsheetml.worksheet+xml">
        <DigestMethod Algorithm="http://www.w3.org/2000/09/xmldsig#sha1"/>
        <DigestValue>FEVn+KMVdrC02tZG3Fj/Vfr8VPw=</DigestValue>
      </Reference>
      <Reference URI="/xl/worksheets/sheet11.xml?ContentType=application/vnd.openxmlformats-officedocument.spreadsheetml.worksheet+xml">
        <DigestMethod Algorithm="http://www.w3.org/2000/09/xmldsig#sha1"/>
        <DigestValue>Yk9+Qr/C9Sq7NlepDFqb3WDVOGA=</DigestValue>
      </Reference>
      <Reference URI="/xl/worksheets/sheet12.xml?ContentType=application/vnd.openxmlformats-officedocument.spreadsheetml.worksheet+xml">
        <DigestMethod Algorithm="http://www.w3.org/2000/09/xmldsig#sha1"/>
        <DigestValue>chPqkvCYauIEtArfOGwgXj8OR8E=</DigestValue>
      </Reference>
      <Reference URI="/xl/worksheets/sheet2.xml?ContentType=application/vnd.openxmlformats-officedocument.spreadsheetml.worksheet+xml">
        <DigestMethod Algorithm="http://www.w3.org/2000/09/xmldsig#sha1"/>
        <DigestValue>+IrMaAn/kauBVwzTt83JAMIDnzE=</DigestValue>
      </Reference>
      <Reference URI="/xl/worksheets/sheet3.xml?ContentType=application/vnd.openxmlformats-officedocument.spreadsheetml.worksheet+xml">
        <DigestMethod Algorithm="http://www.w3.org/2000/09/xmldsig#sha1"/>
        <DigestValue>A+Go5UoNzDy14eL4UywClzYKwwM=</DigestValue>
      </Reference>
      <Reference URI="/xl/worksheets/sheet4.xml?ContentType=application/vnd.openxmlformats-officedocument.spreadsheetml.worksheet+xml">
        <DigestMethod Algorithm="http://www.w3.org/2000/09/xmldsig#sha1"/>
        <DigestValue>25cHBRbMlnh1aNi0UTV4kJX2kuk=</DigestValue>
      </Reference>
      <Reference URI="/xl/worksheets/sheet5.xml?ContentType=application/vnd.openxmlformats-officedocument.spreadsheetml.worksheet+xml">
        <DigestMethod Algorithm="http://www.w3.org/2000/09/xmldsig#sha1"/>
        <DigestValue>xoKhM5vBFYvzRKpGnQbTPwrbc6s=</DigestValue>
      </Reference>
      <Reference URI="/xl/worksheets/sheet6.xml?ContentType=application/vnd.openxmlformats-officedocument.spreadsheetml.worksheet+xml">
        <DigestMethod Algorithm="http://www.w3.org/2000/09/xmldsig#sha1"/>
        <DigestValue>iJU0XAnFwXOqdgTWvw5x1r1wzXc=</DigestValue>
      </Reference>
      <Reference URI="/xl/worksheets/sheet7.xml?ContentType=application/vnd.openxmlformats-officedocument.spreadsheetml.worksheet+xml">
        <DigestMethod Algorithm="http://www.w3.org/2000/09/xmldsig#sha1"/>
        <DigestValue>h3twKLAvscOqm6neiyb4jjKoo18=</DigestValue>
      </Reference>
      <Reference URI="/xl/worksheets/sheet8.xml?ContentType=application/vnd.openxmlformats-officedocument.spreadsheetml.worksheet+xml">
        <DigestMethod Algorithm="http://www.w3.org/2000/09/xmldsig#sha1"/>
        <DigestValue>i7GjmcvgzSM8+dwNRIaNXbn5Zns=</DigestValue>
      </Reference>
      <Reference URI="/xl/worksheets/sheet9.xml?ContentType=application/vnd.openxmlformats-officedocument.spreadsheetml.worksheet+xml">
        <DigestMethod Algorithm="http://www.w3.org/2000/09/xmldsig#sha1"/>
        <DigestValue>y6ozOxleIfDRpR60vK3pwOcBU5o=</DigestValue>
      </Reference>
    </Manifest>
    <SignatureProperties>
      <SignatureProperty Id="idSignatureTime" Target="#idPackageSignature">
        <mdssi:SignatureTime>
          <mdssi:Format>YYYY-MM-DDThh:mm:ssTZD</mdssi:Format>
          <mdssi:Value>2016-01-20T12:08:00Z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ky</SignatureComments>
          <WindowsVersion>5.1</WindowsVersion>
          <OfficeVersion>12.0</OfficeVersion>
          <ApplicationVersion>12.0</ApplicationVersion>
          <Monitors>1</Monitors>
          <HorizontalResolution>1024</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6.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EmSv3NP/7RiZr48msVgW3l6B1GE=</DigestValue>
    </Reference>
    <Reference URI="#idOfficeObject" Type="http://www.w3.org/2000/09/xmldsig#Object">
      <DigestMethod Algorithm="http://www.w3.org/2000/09/xmldsig#sha1"/>
      <DigestValue>XQD5og8Yy7q5qSkkPPsVtS41zoE=</DigestValue>
    </Reference>
  </SignedInfo>
  <SignatureValue>
    SoMp1+F+Fqb2a4jXCFyGdsbPCznjRokyC47hTzaFVcVLKQMSADdNdVTcIL7JUfImnzDr9cFe
    bXejchgDZsYMWGNIDhCMCpQblmkvzPHAKqaI9gCUn7er/F6ZC6jfQs96X+fvqnSQtydkoBfV
    Na+XrpQR6u/ZV1MXp6epvzR9hXI=
  </SignatureValue>
  <KeyInfo>
    <KeyValue>
      <RSAKeyValue>
        <Modulus>
            6d6zWF/hyJottLOD6Ekz0CMyksNhXF7fifwyg5HyOr7pXpCgFLjkgca551qVVaFFM9E8B8QF
            q4Kqm6FUxPFY73dRX1ukcPaddTt+9aRtV4W1up2uQSq+TlMkvSCpkFEFxjLseG5cuTDFGpK+
            iO7eYUNK5bAlGLlZjOZGtXZGRRs=
          </Modulus>
        <Exponent>AQAB</Exponent>
      </RSAKeyValue>
    </KeyValue>
    <X509Data>
      <X509Certificate>
          MIIGXzCCBEegAwIBAgIQVAENVNf0CHwrCZvcQmkVPzANBgkqhkiG9w0BAQUFADBpMQswCQYD
          VQQGEwJWTjETMBEGA1UEChMKVk5QVCBHcm91cDEeMBwGA1UECxMVVk5QVC1DQSBUcnVzdCBO
          ZXR3b3JrMSUwIwYDVQQDExxWTlBUIENlcnRpZmljYXRpb24gQXV0aG9yaXR5MB4XDTE1MTAx
          NjA1MjYwMFoXDTE5MTAxNjA1MjYwMFowggEhMQswCQYDVQQGEwJWTjEVMBMGA1UECAwMUVXh
          uqJORyBOSU5IMRUwEwYDVQQHDAxRdeG6o25nIE5pbmgxEjAQBgNVBAoMCUjhuqEgTG9uZzFK
          MEgGA1UECwxBQ8OUTkcgVFkgQ+G7lCBQSOG6pk4gVEhBTiBIw4AgTOG6pk0gLSBWSU5BQ09N
          SU4gKEhMQzogNTcwMDEwMTYzNykxFDASBgNVBAsMC0vhur4gIFRPw4FOMRQwEgYDVQQLDAtQ
          SMOTIFBIw5JORzEUMBIGA1UEDAwLUEjDkyBQSMOSTkcxIjAgBgNVBAMMGVRS4bqmTiBUSOG7
          iiBCw41DSCBI4buSTkcxHjAcBgoJkiaJk/IsZAEBDA5DTU5EOjEwMDAzNDI4NjCBnzANBgkq
          hkiG9w0BAQEFAAOBjQAwgYkCgYEA6d6zWF/hyJottLOD6Ekz0CMyksNhXF7fifwyg5HyOr7p
          XpCgFLjkgca551qVVaFFM9E8B8QFq4Kqm6FUxPFY73dRX1ukcPaddTt+9aRtV4W1up2uQSq+
          TlMkvSCpkFEFxjLseG5cuTDFGpK+iO7eYUNK5bAlGLlZjOZGtXZGRRsCAwEAAaOCAcswggHH
          MHAGCCsGAQUFBwEBBGQwYjAyBggrBgEFBQcwAoYmaHR0cDovL3B1Yi52bnB0LWNhLnZuL2Nl
          cnRzL3ZucHRjYS5jZXIwLAYIKwYBBQUHMAGGIGh0dHA6Ly9vY3NwLnZucHQtY2Eudm4vcmVz
          cG9uZGVyMB0GA1UdDgQWBBRweuiUnUktUbDKbEIL6kZ9V5rVZTAMBgNVHRMBAf8EAjAAMB8G
          A1UdIwQYMBaAFAZpwNXVAooVjUZ96XziaApVrGqvMGgGA1UdIARhMF8wXQYOKwYBBAGB7QMB
          AQMBAwIwSzAiBggrBgEFBQcCAjAWHhQAUwBJAEQALQBQAFIALQAxAC4AMDAlBggrBgEFBQcC
          ARYZaHR0cDovL3B1Yi52bnB0LWNhLnZuL3JwYTAxBgNVHR8EKjAoMCagJKAihiBodHRwOi8v
          Y3JsLnZucHQtY2Eudm4vdm5wdGNhLmNybDAOBgNVHQ8BAf8EBAMCBPAwNAYDVR0lBC0wKwYI
          KwYBBQUHAwIGCCsGAQUFBwMEBgorBgEEAYI3CgMMBgkqhkiG9y8BAQUwIgYDVR0RBBswGYEX
          QklDSEhPTkdIQUxBTUBnbWFpbC5jb20wDQYJKoZIhvcNAQEFBQADggIBACzyWRm2X7JnuYDz
          bar5uNzoJlH3zh2FMnfAkn4odfFHw/mBj1GpktOD1rsYktle6wYQWgjtnQor1arw5qIw/QvK
          gih2FvaAkFJ463f9wVJlE5F6N6lS7wfanP8VEHgXrPnlACUQuwUNEXQEcWiWqGqbTx1Gmx8t
          dGORAgWlxHaJdQLyn8itaPmGFGab6C3IH0th3yweqcJg0F42yzhIqSmNGuCFhN7FSXwswKOm
          7fKXbpdXZ03OvERqqDgwBPTjKYpNSouF4aNLml290PUl0RoWuPBhmQxHKRS80LjOkeTHAygh
          CYJagdKRYsJ291yXBpFj66LQ2AnjsQI9UyEdJapz6JEPMNP5LKp1i6ioqbW99cF/Ue+kzx7A
          XnvZvEM5/xgHdxawpGiiQ8aHlrBL2qk1AlVGDU8dpwY2ouiJhmXRX0aHmOY3ATdpag+vuuhV
          49MK/VLYcUwgVcvDFMyFC06c2N9m2S1G/J3UDxH7fUkHU+O1qdL/B9VtDhW+psTGFt6RqfAO
          VM4hTa2tSyI2HiGlPIbmyxc5/zyifbUXF/HQZ9k1CQBfDZQAFZBu8J2PdQ519/+e2epVZiON
          vqdeOSx26WUgKKWfq5johIfqe5CPRKGFRYG13UmyKgivfSUtJlQnebxNXuCnzlH4JOneM6Iv
          Ys1+qmsZ3NArNznQ/iaj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YARQNcORZJzK9pFY48uDNG8BYOM=</DigestValue>
      </Reference>
      <Reference URI="/xl/calcChain.xml?ContentType=application/vnd.openxmlformats-officedocument.spreadsheetml.calcChain+xml">
        <DigestMethod Algorithm="http://www.w3.org/2000/09/xmldsig#sha1"/>
        <DigestValue>bi7MvlNNZVhlYCv+Sr7AH94npQE=</DigestValue>
      </Reference>
      <Reference URI="/xl/comments1.xml?ContentType=application/vnd.openxmlformats-officedocument.spreadsheetml.comments+xml">
        <DigestMethod Algorithm="http://www.w3.org/2000/09/xmldsig#sha1"/>
        <DigestValue>HO+oSuZtohNdouavH6tIhSLjjtU=</DigestValue>
      </Reference>
      <Reference URI="/xl/comments2.xml?ContentType=application/vnd.openxmlformats-officedocument.spreadsheetml.comments+xml">
        <DigestMethod Algorithm="http://www.w3.org/2000/09/xmldsig#sha1"/>
        <DigestValue>9GP1KASaGUwKhh1mFTs7i/7p2Qw=</DigestValue>
      </Reference>
      <Reference URI="/xl/drawings/vmlDrawing1.vml?ContentType=application/vnd.openxmlformats-officedocument.vmlDrawing">
        <DigestMethod Algorithm="http://www.w3.org/2000/09/xmldsig#sha1"/>
        <DigestValue>NwDfY1Rd0ZpLZY2KdcNvcBH0q2M=</DigestValue>
      </Reference>
      <Reference URI="/xl/drawings/vmlDrawing2.vml?ContentType=application/vnd.openxmlformats-officedocument.vmlDrawing">
        <DigestMethod Algorithm="http://www.w3.org/2000/09/xmldsig#sha1"/>
        <DigestValue>d/8rP5eUHA7NymVibZ5LQu1V1gE=</DigestValue>
      </Reference>
      <Reference URI="/xl/externalLinks/externalLink1.xml?ContentType=application/vnd.openxmlformats-officedocument.spreadsheetml.externalLink+xml">
        <DigestMethod Algorithm="http://www.w3.org/2000/09/xmldsig#sha1"/>
        <DigestValue>tKiBpakp3ICwOmsfvB09hcdpzL8=</DigestValue>
      </Reference>
      <Reference URI="/xl/printerSettings/printerSettings1.bin?ContentType=application/vnd.openxmlformats-officedocument.spreadsheetml.printerSettings">
        <DigestMethod Algorithm="http://www.w3.org/2000/09/xmldsig#sha1"/>
        <DigestValue>PIeLChU03pp/M/SvOG9oWGRlKyk=</DigestValue>
      </Reference>
      <Reference URI="/xl/printerSettings/printerSettings10.bin?ContentType=application/vnd.openxmlformats-officedocument.spreadsheetml.printerSettings">
        <DigestMethod Algorithm="http://www.w3.org/2000/09/xmldsig#sha1"/>
        <DigestValue>oPD7sqbPWNABS1DxdMBxaiZLnEE=</DigestValue>
      </Reference>
      <Reference URI="/xl/printerSettings/printerSettings11.bin?ContentType=application/vnd.openxmlformats-officedocument.spreadsheetml.printerSettings">
        <DigestMethod Algorithm="http://www.w3.org/2000/09/xmldsig#sha1"/>
        <DigestValue>PIeLChU03pp/M/SvOG9oWGRlKyk=</DigestValue>
      </Reference>
      <Reference URI="/xl/printerSettings/printerSettings12.bin?ContentType=application/vnd.openxmlformats-officedocument.spreadsheetml.printerSettings">
        <DigestMethod Algorithm="http://www.w3.org/2000/09/xmldsig#sha1"/>
        <DigestValue>oPD7sqbPWNABS1DxdMBxaiZLnEE=</DigestValue>
      </Reference>
      <Reference URI="/xl/printerSettings/printerSettings2.bin?ContentType=application/vnd.openxmlformats-officedocument.spreadsheetml.printerSettings">
        <DigestMethod Algorithm="http://www.w3.org/2000/09/xmldsig#sha1"/>
        <DigestValue>PIeLChU03pp/M/SvOG9oWGRlKyk=</DigestValue>
      </Reference>
      <Reference URI="/xl/printerSettings/printerSettings3.bin?ContentType=application/vnd.openxmlformats-officedocument.spreadsheetml.printerSettings">
        <DigestMethod Algorithm="http://www.w3.org/2000/09/xmldsig#sha1"/>
        <DigestValue>oPD7sqbPWNABS1DxdMBxaiZLnEE=</DigestValue>
      </Reference>
      <Reference URI="/xl/printerSettings/printerSettings4.bin?ContentType=application/vnd.openxmlformats-officedocument.spreadsheetml.printerSettings">
        <DigestMethod Algorithm="http://www.w3.org/2000/09/xmldsig#sha1"/>
        <DigestValue>PIeLChU03pp/M/SvOG9oWGRlKyk=</DigestValue>
      </Reference>
      <Reference URI="/xl/printerSettings/printerSettings5.bin?ContentType=application/vnd.openxmlformats-officedocument.spreadsheetml.printerSettings">
        <DigestMethod Algorithm="http://www.w3.org/2000/09/xmldsig#sha1"/>
        <DigestValue>PIeLChU03pp/M/SvOG9oWGRlKyk=</DigestValue>
      </Reference>
      <Reference URI="/xl/printerSettings/printerSettings6.bin?ContentType=application/vnd.openxmlformats-officedocument.spreadsheetml.printerSettings">
        <DigestMethod Algorithm="http://www.w3.org/2000/09/xmldsig#sha1"/>
        <DigestValue>PIeLChU03pp/M/SvOG9oWGRlKyk=</DigestValue>
      </Reference>
      <Reference URI="/xl/printerSettings/printerSettings7.bin?ContentType=application/vnd.openxmlformats-officedocument.spreadsheetml.printerSettings">
        <DigestMethod Algorithm="http://www.w3.org/2000/09/xmldsig#sha1"/>
        <DigestValue>PIeLChU03pp/M/SvOG9oWGRlKyk=</DigestValue>
      </Reference>
      <Reference URI="/xl/printerSettings/printerSettings8.bin?ContentType=application/vnd.openxmlformats-officedocument.spreadsheetml.printerSettings">
        <DigestMethod Algorithm="http://www.w3.org/2000/09/xmldsig#sha1"/>
        <DigestValue>PIeLChU03pp/M/SvOG9oWGRlKyk=</DigestValue>
      </Reference>
      <Reference URI="/xl/printerSettings/printerSettings9.bin?ContentType=application/vnd.openxmlformats-officedocument.spreadsheetml.printerSettings">
        <DigestMethod Algorithm="http://www.w3.org/2000/09/xmldsig#sha1"/>
        <DigestValue>oPD7sqbPWNABS1DxdMBxaiZLnEE=</DigestValue>
      </Reference>
      <Reference URI="/xl/sharedStrings.xml?ContentType=application/vnd.openxmlformats-officedocument.spreadsheetml.sharedStrings+xml">
        <DigestMethod Algorithm="http://www.w3.org/2000/09/xmldsig#sha1"/>
        <DigestValue>CKRhavVuM7iOyn7qlLC9d0Jq2Aw=</DigestValue>
      </Reference>
      <Reference URI="/xl/styles.xml?ContentType=application/vnd.openxmlformats-officedocument.spreadsheetml.styles+xml">
        <DigestMethod Algorithm="http://www.w3.org/2000/09/xmldsig#sha1"/>
        <DigestValue>ChYmwIiUZDRdAFNtau921m0PiU4=</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Zqu6ie731VgiM6L0amUa4JaBvHg=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3wGxPLwY0d0iycoZgwc/rcWWfnM=</DigestValue>
      </Reference>
      <Reference URI="/xl/worksheets/_rels/sheet1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eOcbzFx/lYInBmSXU7iZIsCVQXQ=</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8qBOwtfGs6wZVqoowmVCGnBWNpQ=</DigestValue>
      </Reference>
      <Reference URI="/xl/worksheets/sheet10.xml?ContentType=application/vnd.openxmlformats-officedocument.spreadsheetml.worksheet+xml">
        <DigestMethod Algorithm="http://www.w3.org/2000/09/xmldsig#sha1"/>
        <DigestValue>FEVn+KMVdrC02tZG3Fj/Vfr8VPw=</DigestValue>
      </Reference>
      <Reference URI="/xl/worksheets/sheet11.xml?ContentType=application/vnd.openxmlformats-officedocument.spreadsheetml.worksheet+xml">
        <DigestMethod Algorithm="http://www.w3.org/2000/09/xmldsig#sha1"/>
        <DigestValue>Yk9+Qr/C9Sq7NlepDFqb3WDVOGA=</DigestValue>
      </Reference>
      <Reference URI="/xl/worksheets/sheet12.xml?ContentType=application/vnd.openxmlformats-officedocument.spreadsheetml.worksheet+xml">
        <DigestMethod Algorithm="http://www.w3.org/2000/09/xmldsig#sha1"/>
        <DigestValue>chPqkvCYauIEtArfOGwgXj8OR8E=</DigestValue>
      </Reference>
      <Reference URI="/xl/worksheets/sheet2.xml?ContentType=application/vnd.openxmlformats-officedocument.spreadsheetml.worksheet+xml">
        <DigestMethod Algorithm="http://www.w3.org/2000/09/xmldsig#sha1"/>
        <DigestValue>+IrMaAn/kauBVwzTt83JAMIDnzE=</DigestValue>
      </Reference>
      <Reference URI="/xl/worksheets/sheet3.xml?ContentType=application/vnd.openxmlformats-officedocument.spreadsheetml.worksheet+xml">
        <DigestMethod Algorithm="http://www.w3.org/2000/09/xmldsig#sha1"/>
        <DigestValue>A+Go5UoNzDy14eL4UywClzYKwwM=</DigestValue>
      </Reference>
      <Reference URI="/xl/worksheets/sheet4.xml?ContentType=application/vnd.openxmlformats-officedocument.spreadsheetml.worksheet+xml">
        <DigestMethod Algorithm="http://www.w3.org/2000/09/xmldsig#sha1"/>
        <DigestValue>25cHBRbMlnh1aNi0UTV4kJX2kuk=</DigestValue>
      </Reference>
      <Reference URI="/xl/worksheets/sheet5.xml?ContentType=application/vnd.openxmlformats-officedocument.spreadsheetml.worksheet+xml">
        <DigestMethod Algorithm="http://www.w3.org/2000/09/xmldsig#sha1"/>
        <DigestValue>xoKhM5vBFYvzRKpGnQbTPwrbc6s=</DigestValue>
      </Reference>
      <Reference URI="/xl/worksheets/sheet6.xml?ContentType=application/vnd.openxmlformats-officedocument.spreadsheetml.worksheet+xml">
        <DigestMethod Algorithm="http://www.w3.org/2000/09/xmldsig#sha1"/>
        <DigestValue>iJU0XAnFwXOqdgTWvw5x1r1wzXc=</DigestValue>
      </Reference>
      <Reference URI="/xl/worksheets/sheet7.xml?ContentType=application/vnd.openxmlformats-officedocument.spreadsheetml.worksheet+xml">
        <DigestMethod Algorithm="http://www.w3.org/2000/09/xmldsig#sha1"/>
        <DigestValue>h3twKLAvscOqm6neiyb4jjKoo18=</DigestValue>
      </Reference>
      <Reference URI="/xl/worksheets/sheet8.xml?ContentType=application/vnd.openxmlformats-officedocument.spreadsheetml.worksheet+xml">
        <DigestMethod Algorithm="http://www.w3.org/2000/09/xmldsig#sha1"/>
        <DigestValue>i7GjmcvgzSM8+dwNRIaNXbn5Zns=</DigestValue>
      </Reference>
      <Reference URI="/xl/worksheets/sheet9.xml?ContentType=application/vnd.openxmlformats-officedocument.spreadsheetml.worksheet+xml">
        <DigestMethod Algorithm="http://www.w3.org/2000/09/xmldsig#sha1"/>
        <DigestValue>y6ozOxleIfDRpR60vK3pwOcBU5o=</DigestValue>
      </Reference>
    </Manifest>
    <SignatureProperties>
      <SignatureProperty Id="idSignatureTime" Target="#idPackageSignature">
        <mdssi:SignatureTime>
          <mdssi:Format>YYYY-MM-DDThh:mm:ssTZD</mdssi:Format>
          <mdssi:Value>2016-01-20T12:08:14Z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ky</SignatureComments>
          <WindowsVersion>5.1</WindowsVersion>
          <OfficeVersion>12.0</OfficeVersion>
          <ApplicationVersion>12.0</ApplicationVersion>
          <Monitors>1</Monitors>
          <HorizontalResolution>1024</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7.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UHzFLRXiA4bW9EEe7rfXvbTM/zM=</DigestValue>
    </Reference>
    <Reference URI="#idOfficeObject" Type="http://www.w3.org/2000/09/xmldsig#Object">
      <DigestMethod Algorithm="http://www.w3.org/2000/09/xmldsig#sha1"/>
      <DigestValue>XQD5og8Yy7q5qSkkPPsVtS41zoE=</DigestValue>
    </Reference>
  </SignedInfo>
  <SignatureValue>
    oCfSDJA9+tpLsvvOObkQsByxRBcwEusTReS+swJpTZEDis0JmEPuPr109km/2rLcI47QBRvy
    JWyf2xrsv8WHgd/VmwjkdDD/YZy5LBQKCFbPcfsBEyLTdl1slNDSdevw50pxhIf/WVPF/LJ1
    ob6G8lxSxKxPYGgsBIDbU0YJsRE=
  </SignatureValue>
  <KeyInfo>
    <KeyValue>
      <RSAKeyValue>
        <Modulus>
            6d6zWF/hyJottLOD6Ekz0CMyksNhXF7fifwyg5HyOr7pXpCgFLjkgca551qVVaFFM9E8B8QF
            q4Kqm6FUxPFY73dRX1ukcPaddTt+9aRtV4W1up2uQSq+TlMkvSCpkFEFxjLseG5cuTDFGpK+
            iO7eYUNK5bAlGLlZjOZGtXZGRRs=
          </Modulus>
        <Exponent>AQAB</Exponent>
      </RSAKeyValue>
    </KeyValue>
    <X509Data>
      <X509Certificate>
          MIIGXzCCBEegAwIBAgIQVAENVNf0CHwrCZvcQmkVPzANBgkqhkiG9w0BAQUFADBpMQswCQYD
          VQQGEwJWTjETMBEGA1UEChMKVk5QVCBHcm91cDEeMBwGA1UECxMVVk5QVC1DQSBUcnVzdCBO
          ZXR3b3JrMSUwIwYDVQQDExxWTlBUIENlcnRpZmljYXRpb24gQXV0aG9yaXR5MB4XDTE1MTAx
          NjA1MjYwMFoXDTE5MTAxNjA1MjYwMFowggEhMQswCQYDVQQGEwJWTjEVMBMGA1UECAwMUVXh
          uqJORyBOSU5IMRUwEwYDVQQHDAxRdeG6o25nIE5pbmgxEjAQBgNVBAoMCUjhuqEgTG9uZzFK
          MEgGA1UECwxBQ8OUTkcgVFkgQ+G7lCBQSOG6pk4gVEhBTiBIw4AgTOG6pk0gLSBWSU5BQ09N
          SU4gKEhMQzogNTcwMDEwMTYzNykxFDASBgNVBAsMC0vhur4gIFRPw4FOMRQwEgYDVQQLDAtQ
          SMOTIFBIw5JORzEUMBIGA1UEDAwLUEjDkyBQSMOSTkcxIjAgBgNVBAMMGVRS4bqmTiBUSOG7
          iiBCw41DSCBI4buSTkcxHjAcBgoJkiaJk/IsZAEBDA5DTU5EOjEwMDAzNDI4NjCBnzANBgkq
          hkiG9w0BAQEFAAOBjQAwgYkCgYEA6d6zWF/hyJottLOD6Ekz0CMyksNhXF7fifwyg5HyOr7p
          XpCgFLjkgca551qVVaFFM9E8B8QFq4Kqm6FUxPFY73dRX1ukcPaddTt+9aRtV4W1up2uQSq+
          TlMkvSCpkFEFxjLseG5cuTDFGpK+iO7eYUNK5bAlGLlZjOZGtXZGRRsCAwEAAaOCAcswggHH
          MHAGCCsGAQUFBwEBBGQwYjAyBggrBgEFBQcwAoYmaHR0cDovL3B1Yi52bnB0LWNhLnZuL2Nl
          cnRzL3ZucHRjYS5jZXIwLAYIKwYBBQUHMAGGIGh0dHA6Ly9vY3NwLnZucHQtY2Eudm4vcmVz
          cG9uZGVyMB0GA1UdDgQWBBRweuiUnUktUbDKbEIL6kZ9V5rVZTAMBgNVHRMBAf8EAjAAMB8G
          A1UdIwQYMBaAFAZpwNXVAooVjUZ96XziaApVrGqvMGgGA1UdIARhMF8wXQYOKwYBBAGB7QMB
          AQMBAwIwSzAiBggrBgEFBQcCAjAWHhQAUwBJAEQALQBQAFIALQAxAC4AMDAlBggrBgEFBQcC
          ARYZaHR0cDovL3B1Yi52bnB0LWNhLnZuL3JwYTAxBgNVHR8EKjAoMCagJKAihiBodHRwOi8v
          Y3JsLnZucHQtY2Eudm4vdm5wdGNhLmNybDAOBgNVHQ8BAf8EBAMCBPAwNAYDVR0lBC0wKwYI
          KwYBBQUHAwIGCCsGAQUFBwMEBgorBgEEAYI3CgMMBgkqhkiG9y8BAQUwIgYDVR0RBBswGYEX
          QklDSEhPTkdIQUxBTUBnbWFpbC5jb20wDQYJKoZIhvcNAQEFBQADggIBACzyWRm2X7JnuYDz
          bar5uNzoJlH3zh2FMnfAkn4odfFHw/mBj1GpktOD1rsYktle6wYQWgjtnQor1arw5qIw/QvK
          gih2FvaAkFJ463f9wVJlE5F6N6lS7wfanP8VEHgXrPnlACUQuwUNEXQEcWiWqGqbTx1Gmx8t
          dGORAgWlxHaJdQLyn8itaPmGFGab6C3IH0th3yweqcJg0F42yzhIqSmNGuCFhN7FSXwswKOm
          7fKXbpdXZ03OvERqqDgwBPTjKYpNSouF4aNLml290PUl0RoWuPBhmQxHKRS80LjOkeTHAygh
          CYJagdKRYsJ291yXBpFj66LQ2AnjsQI9UyEdJapz6JEPMNP5LKp1i6ioqbW99cF/Ue+kzx7A
          XnvZvEM5/xgHdxawpGiiQ8aHlrBL2qk1AlVGDU8dpwY2ouiJhmXRX0aHmOY3ATdpag+vuuhV
          49MK/VLYcUwgVcvDFMyFC06c2N9m2S1G/J3UDxH7fUkHU+O1qdL/B9VtDhW+psTGFt6RqfAO
          VM4hTa2tSyI2HiGlPIbmyxc5/zyifbUXF/HQZ9k1CQBfDZQAFZBu8J2PdQ519/+e2epVZiON
          vqdeOSx26WUgKKWfq5johIfqe5CPRKGFRYG13UmyKgivfSUtJlQnebxNXuCnzlH4JOneM6Iv
          Ys1+qmsZ3NArNznQ/iaj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YARQNcORZJzK9pFY48uDNG8BYOM=</DigestValue>
      </Reference>
      <Reference URI="/xl/calcChain.xml?ContentType=application/vnd.openxmlformats-officedocument.spreadsheetml.calcChain+xml">
        <DigestMethod Algorithm="http://www.w3.org/2000/09/xmldsig#sha1"/>
        <DigestValue>bi7MvlNNZVhlYCv+Sr7AH94npQE=</DigestValue>
      </Reference>
      <Reference URI="/xl/comments1.xml?ContentType=application/vnd.openxmlformats-officedocument.spreadsheetml.comments+xml">
        <DigestMethod Algorithm="http://www.w3.org/2000/09/xmldsig#sha1"/>
        <DigestValue>HO+oSuZtohNdouavH6tIhSLjjtU=</DigestValue>
      </Reference>
      <Reference URI="/xl/comments2.xml?ContentType=application/vnd.openxmlformats-officedocument.spreadsheetml.comments+xml">
        <DigestMethod Algorithm="http://www.w3.org/2000/09/xmldsig#sha1"/>
        <DigestValue>9GP1KASaGUwKhh1mFTs7i/7p2Qw=</DigestValue>
      </Reference>
      <Reference URI="/xl/drawings/vmlDrawing1.vml?ContentType=application/vnd.openxmlformats-officedocument.vmlDrawing">
        <DigestMethod Algorithm="http://www.w3.org/2000/09/xmldsig#sha1"/>
        <DigestValue>NwDfY1Rd0ZpLZY2KdcNvcBH0q2M=</DigestValue>
      </Reference>
      <Reference URI="/xl/drawings/vmlDrawing2.vml?ContentType=application/vnd.openxmlformats-officedocument.vmlDrawing">
        <DigestMethod Algorithm="http://www.w3.org/2000/09/xmldsig#sha1"/>
        <DigestValue>d/8rP5eUHA7NymVibZ5LQu1V1gE=</DigestValue>
      </Reference>
      <Reference URI="/xl/externalLinks/externalLink1.xml?ContentType=application/vnd.openxmlformats-officedocument.spreadsheetml.externalLink+xml">
        <DigestMethod Algorithm="http://www.w3.org/2000/09/xmldsig#sha1"/>
        <DigestValue>tKiBpakp3ICwOmsfvB09hcdpzL8=</DigestValue>
      </Reference>
      <Reference URI="/xl/printerSettings/printerSettings1.bin?ContentType=application/vnd.openxmlformats-officedocument.spreadsheetml.printerSettings">
        <DigestMethod Algorithm="http://www.w3.org/2000/09/xmldsig#sha1"/>
        <DigestValue>PIeLChU03pp/M/SvOG9oWGRlKyk=</DigestValue>
      </Reference>
      <Reference URI="/xl/printerSettings/printerSettings10.bin?ContentType=application/vnd.openxmlformats-officedocument.spreadsheetml.printerSettings">
        <DigestMethod Algorithm="http://www.w3.org/2000/09/xmldsig#sha1"/>
        <DigestValue>oPD7sqbPWNABS1DxdMBxaiZLnEE=</DigestValue>
      </Reference>
      <Reference URI="/xl/printerSettings/printerSettings11.bin?ContentType=application/vnd.openxmlformats-officedocument.spreadsheetml.printerSettings">
        <DigestMethod Algorithm="http://www.w3.org/2000/09/xmldsig#sha1"/>
        <DigestValue>PIeLChU03pp/M/SvOG9oWGRlKyk=</DigestValue>
      </Reference>
      <Reference URI="/xl/printerSettings/printerSettings12.bin?ContentType=application/vnd.openxmlformats-officedocument.spreadsheetml.printerSettings">
        <DigestMethod Algorithm="http://www.w3.org/2000/09/xmldsig#sha1"/>
        <DigestValue>oPD7sqbPWNABS1DxdMBxaiZLnEE=</DigestValue>
      </Reference>
      <Reference URI="/xl/printerSettings/printerSettings2.bin?ContentType=application/vnd.openxmlformats-officedocument.spreadsheetml.printerSettings">
        <DigestMethod Algorithm="http://www.w3.org/2000/09/xmldsig#sha1"/>
        <DigestValue>PIeLChU03pp/M/SvOG9oWGRlKyk=</DigestValue>
      </Reference>
      <Reference URI="/xl/printerSettings/printerSettings3.bin?ContentType=application/vnd.openxmlformats-officedocument.spreadsheetml.printerSettings">
        <DigestMethod Algorithm="http://www.w3.org/2000/09/xmldsig#sha1"/>
        <DigestValue>oPD7sqbPWNABS1DxdMBxaiZLnEE=</DigestValue>
      </Reference>
      <Reference URI="/xl/printerSettings/printerSettings4.bin?ContentType=application/vnd.openxmlformats-officedocument.spreadsheetml.printerSettings">
        <DigestMethod Algorithm="http://www.w3.org/2000/09/xmldsig#sha1"/>
        <DigestValue>PIeLChU03pp/M/SvOG9oWGRlKyk=</DigestValue>
      </Reference>
      <Reference URI="/xl/printerSettings/printerSettings5.bin?ContentType=application/vnd.openxmlformats-officedocument.spreadsheetml.printerSettings">
        <DigestMethod Algorithm="http://www.w3.org/2000/09/xmldsig#sha1"/>
        <DigestValue>PIeLChU03pp/M/SvOG9oWGRlKyk=</DigestValue>
      </Reference>
      <Reference URI="/xl/printerSettings/printerSettings6.bin?ContentType=application/vnd.openxmlformats-officedocument.spreadsheetml.printerSettings">
        <DigestMethod Algorithm="http://www.w3.org/2000/09/xmldsig#sha1"/>
        <DigestValue>PIeLChU03pp/M/SvOG9oWGRlKyk=</DigestValue>
      </Reference>
      <Reference URI="/xl/printerSettings/printerSettings7.bin?ContentType=application/vnd.openxmlformats-officedocument.spreadsheetml.printerSettings">
        <DigestMethod Algorithm="http://www.w3.org/2000/09/xmldsig#sha1"/>
        <DigestValue>PIeLChU03pp/M/SvOG9oWGRlKyk=</DigestValue>
      </Reference>
      <Reference URI="/xl/printerSettings/printerSettings8.bin?ContentType=application/vnd.openxmlformats-officedocument.spreadsheetml.printerSettings">
        <DigestMethod Algorithm="http://www.w3.org/2000/09/xmldsig#sha1"/>
        <DigestValue>PIeLChU03pp/M/SvOG9oWGRlKyk=</DigestValue>
      </Reference>
      <Reference URI="/xl/printerSettings/printerSettings9.bin?ContentType=application/vnd.openxmlformats-officedocument.spreadsheetml.printerSettings">
        <DigestMethod Algorithm="http://www.w3.org/2000/09/xmldsig#sha1"/>
        <DigestValue>oPD7sqbPWNABS1DxdMBxaiZLnEE=</DigestValue>
      </Reference>
      <Reference URI="/xl/sharedStrings.xml?ContentType=application/vnd.openxmlformats-officedocument.spreadsheetml.sharedStrings+xml">
        <DigestMethod Algorithm="http://www.w3.org/2000/09/xmldsig#sha1"/>
        <DigestValue>CKRhavVuM7iOyn7qlLC9d0Jq2Aw=</DigestValue>
      </Reference>
      <Reference URI="/xl/styles.xml?ContentType=application/vnd.openxmlformats-officedocument.spreadsheetml.styles+xml">
        <DigestMethod Algorithm="http://www.w3.org/2000/09/xmldsig#sha1"/>
        <DigestValue>ChYmwIiUZDRdAFNtau921m0PiU4=</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Zqu6ie731VgiM6L0amUa4JaBvHg=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3wGxPLwY0d0iycoZgwc/rcWWfnM=</DigestValue>
      </Reference>
      <Reference URI="/xl/worksheets/_rels/sheet1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eOcbzFx/lYInBmSXU7iZIsCVQXQ=</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8qBOwtfGs6wZVqoowmVCGnBWNpQ=</DigestValue>
      </Reference>
      <Reference URI="/xl/worksheets/sheet10.xml?ContentType=application/vnd.openxmlformats-officedocument.spreadsheetml.worksheet+xml">
        <DigestMethod Algorithm="http://www.w3.org/2000/09/xmldsig#sha1"/>
        <DigestValue>FEVn+KMVdrC02tZG3Fj/Vfr8VPw=</DigestValue>
      </Reference>
      <Reference URI="/xl/worksheets/sheet11.xml?ContentType=application/vnd.openxmlformats-officedocument.spreadsheetml.worksheet+xml">
        <DigestMethod Algorithm="http://www.w3.org/2000/09/xmldsig#sha1"/>
        <DigestValue>Yk9+Qr/C9Sq7NlepDFqb3WDVOGA=</DigestValue>
      </Reference>
      <Reference URI="/xl/worksheets/sheet12.xml?ContentType=application/vnd.openxmlformats-officedocument.spreadsheetml.worksheet+xml">
        <DigestMethod Algorithm="http://www.w3.org/2000/09/xmldsig#sha1"/>
        <DigestValue>chPqkvCYauIEtArfOGwgXj8OR8E=</DigestValue>
      </Reference>
      <Reference URI="/xl/worksheets/sheet2.xml?ContentType=application/vnd.openxmlformats-officedocument.spreadsheetml.worksheet+xml">
        <DigestMethod Algorithm="http://www.w3.org/2000/09/xmldsig#sha1"/>
        <DigestValue>+IrMaAn/kauBVwzTt83JAMIDnzE=</DigestValue>
      </Reference>
      <Reference URI="/xl/worksheets/sheet3.xml?ContentType=application/vnd.openxmlformats-officedocument.spreadsheetml.worksheet+xml">
        <DigestMethod Algorithm="http://www.w3.org/2000/09/xmldsig#sha1"/>
        <DigestValue>A+Go5UoNzDy14eL4UywClzYKwwM=</DigestValue>
      </Reference>
      <Reference URI="/xl/worksheets/sheet4.xml?ContentType=application/vnd.openxmlformats-officedocument.spreadsheetml.worksheet+xml">
        <DigestMethod Algorithm="http://www.w3.org/2000/09/xmldsig#sha1"/>
        <DigestValue>25cHBRbMlnh1aNi0UTV4kJX2kuk=</DigestValue>
      </Reference>
      <Reference URI="/xl/worksheets/sheet5.xml?ContentType=application/vnd.openxmlformats-officedocument.spreadsheetml.worksheet+xml">
        <DigestMethod Algorithm="http://www.w3.org/2000/09/xmldsig#sha1"/>
        <DigestValue>xoKhM5vBFYvzRKpGnQbTPwrbc6s=</DigestValue>
      </Reference>
      <Reference URI="/xl/worksheets/sheet6.xml?ContentType=application/vnd.openxmlformats-officedocument.spreadsheetml.worksheet+xml">
        <DigestMethod Algorithm="http://www.w3.org/2000/09/xmldsig#sha1"/>
        <DigestValue>iJU0XAnFwXOqdgTWvw5x1r1wzXc=</DigestValue>
      </Reference>
      <Reference URI="/xl/worksheets/sheet7.xml?ContentType=application/vnd.openxmlformats-officedocument.spreadsheetml.worksheet+xml">
        <DigestMethod Algorithm="http://www.w3.org/2000/09/xmldsig#sha1"/>
        <DigestValue>h3twKLAvscOqm6neiyb4jjKoo18=</DigestValue>
      </Reference>
      <Reference URI="/xl/worksheets/sheet8.xml?ContentType=application/vnd.openxmlformats-officedocument.spreadsheetml.worksheet+xml">
        <DigestMethod Algorithm="http://www.w3.org/2000/09/xmldsig#sha1"/>
        <DigestValue>i7GjmcvgzSM8+dwNRIaNXbn5Zns=</DigestValue>
      </Reference>
      <Reference URI="/xl/worksheets/sheet9.xml?ContentType=application/vnd.openxmlformats-officedocument.spreadsheetml.worksheet+xml">
        <DigestMethod Algorithm="http://www.w3.org/2000/09/xmldsig#sha1"/>
        <DigestValue>y6ozOxleIfDRpR60vK3pwOcBU5o=</DigestValue>
      </Reference>
    </Manifest>
    <SignatureProperties>
      <SignatureProperty Id="idSignatureTime" Target="#idPackageSignature">
        <mdssi:SignatureTime>
          <mdssi:Format>YYYY-MM-DDThh:mm:ssTZD</mdssi:Format>
          <mdssi:Value>2016-01-20T12:08:25Z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ky</SignatureComments>
          <WindowsVersion>5.1</WindowsVersion>
          <OfficeVersion>12.0</OfficeVersion>
          <ApplicationVersion>12.0</ApplicationVersion>
          <Monitors>1</Monitors>
          <HorizontalResolution>1024</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8.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HUMdrQ6GFtL1mo7L1epOFHNBoNE=</DigestValue>
    </Reference>
    <Reference URI="#idOfficeObject" Type="http://www.w3.org/2000/09/xmldsig#Object">
      <DigestMethod Algorithm="http://www.w3.org/2000/09/xmldsig#sha1"/>
      <DigestValue>XQD5og8Yy7q5qSkkPPsVtS41zoE=</DigestValue>
    </Reference>
  </SignedInfo>
  <SignatureValue>
    Y51iBb7kQPrdffT4HQ90ZOMXgCoMLap15wAP6CKuT52uVigr+1gSDohBt8v+ETFygwIk3QIl
    4fWE/LPpr5Ki63Qj7u2WryckLhsSMgQuRv/GsxP5Ne2XK8iHWtq3idN+bT1ZGtClIhcNM3vp
    0GNTnmCpcnb5CA64zsIiheyRpxw=
  </SignatureValue>
  <KeyInfo>
    <KeyValue>
      <RSAKeyValue>
        <Modulus>
            6d6zWF/hyJottLOD6Ekz0CMyksNhXF7fifwyg5HyOr7pXpCgFLjkgca551qVVaFFM9E8B8QF
            q4Kqm6FUxPFY73dRX1ukcPaddTt+9aRtV4W1up2uQSq+TlMkvSCpkFEFxjLseG5cuTDFGpK+
            iO7eYUNK5bAlGLlZjOZGtXZGRRs=
          </Modulus>
        <Exponent>AQAB</Exponent>
      </RSAKeyValue>
    </KeyValue>
    <X509Data>
      <X509Certificate>
          MIIGXzCCBEegAwIBAgIQVAENVNf0CHwrCZvcQmkVPzANBgkqhkiG9w0BAQUFADBpMQswCQYD
          VQQGEwJWTjETMBEGA1UEChMKVk5QVCBHcm91cDEeMBwGA1UECxMVVk5QVC1DQSBUcnVzdCBO
          ZXR3b3JrMSUwIwYDVQQDExxWTlBUIENlcnRpZmljYXRpb24gQXV0aG9yaXR5MB4XDTE1MTAx
          NjA1MjYwMFoXDTE5MTAxNjA1MjYwMFowggEhMQswCQYDVQQGEwJWTjEVMBMGA1UECAwMUVXh
          uqJORyBOSU5IMRUwEwYDVQQHDAxRdeG6o25nIE5pbmgxEjAQBgNVBAoMCUjhuqEgTG9uZzFK
          MEgGA1UECwxBQ8OUTkcgVFkgQ+G7lCBQSOG6pk4gVEhBTiBIw4AgTOG6pk0gLSBWSU5BQ09N
          SU4gKEhMQzogNTcwMDEwMTYzNykxFDASBgNVBAsMC0vhur4gIFRPw4FOMRQwEgYDVQQLDAtQ
          SMOTIFBIw5JORzEUMBIGA1UEDAwLUEjDkyBQSMOSTkcxIjAgBgNVBAMMGVRS4bqmTiBUSOG7
          iiBCw41DSCBI4buSTkcxHjAcBgoJkiaJk/IsZAEBDA5DTU5EOjEwMDAzNDI4NjCBnzANBgkq
          hkiG9w0BAQEFAAOBjQAwgYkCgYEA6d6zWF/hyJottLOD6Ekz0CMyksNhXF7fifwyg5HyOr7p
          XpCgFLjkgca551qVVaFFM9E8B8QFq4Kqm6FUxPFY73dRX1ukcPaddTt+9aRtV4W1up2uQSq+
          TlMkvSCpkFEFxjLseG5cuTDFGpK+iO7eYUNK5bAlGLlZjOZGtXZGRRsCAwEAAaOCAcswggHH
          MHAGCCsGAQUFBwEBBGQwYjAyBggrBgEFBQcwAoYmaHR0cDovL3B1Yi52bnB0LWNhLnZuL2Nl
          cnRzL3ZucHRjYS5jZXIwLAYIKwYBBQUHMAGGIGh0dHA6Ly9vY3NwLnZucHQtY2Eudm4vcmVz
          cG9uZGVyMB0GA1UdDgQWBBRweuiUnUktUbDKbEIL6kZ9V5rVZTAMBgNVHRMBAf8EAjAAMB8G
          A1UdIwQYMBaAFAZpwNXVAooVjUZ96XziaApVrGqvMGgGA1UdIARhMF8wXQYOKwYBBAGB7QMB
          AQMBAwIwSzAiBggrBgEFBQcCAjAWHhQAUwBJAEQALQBQAFIALQAxAC4AMDAlBggrBgEFBQcC
          ARYZaHR0cDovL3B1Yi52bnB0LWNhLnZuL3JwYTAxBgNVHR8EKjAoMCagJKAihiBodHRwOi8v
          Y3JsLnZucHQtY2Eudm4vdm5wdGNhLmNybDAOBgNVHQ8BAf8EBAMCBPAwNAYDVR0lBC0wKwYI
          KwYBBQUHAwIGCCsGAQUFBwMEBgorBgEEAYI3CgMMBgkqhkiG9y8BAQUwIgYDVR0RBBswGYEX
          QklDSEhPTkdIQUxBTUBnbWFpbC5jb20wDQYJKoZIhvcNAQEFBQADggIBACzyWRm2X7JnuYDz
          bar5uNzoJlH3zh2FMnfAkn4odfFHw/mBj1GpktOD1rsYktle6wYQWgjtnQor1arw5qIw/QvK
          gih2FvaAkFJ463f9wVJlE5F6N6lS7wfanP8VEHgXrPnlACUQuwUNEXQEcWiWqGqbTx1Gmx8t
          dGORAgWlxHaJdQLyn8itaPmGFGab6C3IH0th3yweqcJg0F42yzhIqSmNGuCFhN7FSXwswKOm
          7fKXbpdXZ03OvERqqDgwBPTjKYpNSouF4aNLml290PUl0RoWuPBhmQxHKRS80LjOkeTHAygh
          CYJagdKRYsJ291yXBpFj66LQ2AnjsQI9UyEdJapz6JEPMNP5LKp1i6ioqbW99cF/Ue+kzx7A
          XnvZvEM5/xgHdxawpGiiQ8aHlrBL2qk1AlVGDU8dpwY2ouiJhmXRX0aHmOY3ATdpag+vuuhV
          49MK/VLYcUwgVcvDFMyFC06c2N9m2S1G/J3UDxH7fUkHU+O1qdL/B9VtDhW+psTGFt6RqfAO
          VM4hTa2tSyI2HiGlPIbmyxc5/zyifbUXF/HQZ9k1CQBfDZQAFZBu8J2PdQ519/+e2epVZiON
          vqdeOSx26WUgKKWfq5johIfqe5CPRKGFRYG13UmyKgivfSUtJlQnebxNXuCnzlH4JOneM6Iv
          Ys1+qmsZ3NArNznQ/iaj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YARQNcORZJzK9pFY48uDNG8BYOM=</DigestValue>
      </Reference>
      <Reference URI="/xl/calcChain.xml?ContentType=application/vnd.openxmlformats-officedocument.spreadsheetml.calcChain+xml">
        <DigestMethod Algorithm="http://www.w3.org/2000/09/xmldsig#sha1"/>
        <DigestValue>bi7MvlNNZVhlYCv+Sr7AH94npQE=</DigestValue>
      </Reference>
      <Reference URI="/xl/comments1.xml?ContentType=application/vnd.openxmlformats-officedocument.spreadsheetml.comments+xml">
        <DigestMethod Algorithm="http://www.w3.org/2000/09/xmldsig#sha1"/>
        <DigestValue>HO+oSuZtohNdouavH6tIhSLjjtU=</DigestValue>
      </Reference>
      <Reference URI="/xl/comments2.xml?ContentType=application/vnd.openxmlformats-officedocument.spreadsheetml.comments+xml">
        <DigestMethod Algorithm="http://www.w3.org/2000/09/xmldsig#sha1"/>
        <DigestValue>9GP1KASaGUwKhh1mFTs7i/7p2Qw=</DigestValue>
      </Reference>
      <Reference URI="/xl/drawings/vmlDrawing1.vml?ContentType=application/vnd.openxmlformats-officedocument.vmlDrawing">
        <DigestMethod Algorithm="http://www.w3.org/2000/09/xmldsig#sha1"/>
        <DigestValue>NwDfY1Rd0ZpLZY2KdcNvcBH0q2M=</DigestValue>
      </Reference>
      <Reference URI="/xl/drawings/vmlDrawing2.vml?ContentType=application/vnd.openxmlformats-officedocument.vmlDrawing">
        <DigestMethod Algorithm="http://www.w3.org/2000/09/xmldsig#sha1"/>
        <DigestValue>d/8rP5eUHA7NymVibZ5LQu1V1gE=</DigestValue>
      </Reference>
      <Reference URI="/xl/externalLinks/externalLink1.xml?ContentType=application/vnd.openxmlformats-officedocument.spreadsheetml.externalLink+xml">
        <DigestMethod Algorithm="http://www.w3.org/2000/09/xmldsig#sha1"/>
        <DigestValue>tKiBpakp3ICwOmsfvB09hcdpzL8=</DigestValue>
      </Reference>
      <Reference URI="/xl/printerSettings/printerSettings1.bin?ContentType=application/vnd.openxmlformats-officedocument.spreadsheetml.printerSettings">
        <DigestMethod Algorithm="http://www.w3.org/2000/09/xmldsig#sha1"/>
        <DigestValue>PIeLChU03pp/M/SvOG9oWGRlKyk=</DigestValue>
      </Reference>
      <Reference URI="/xl/printerSettings/printerSettings10.bin?ContentType=application/vnd.openxmlformats-officedocument.spreadsheetml.printerSettings">
        <DigestMethod Algorithm="http://www.w3.org/2000/09/xmldsig#sha1"/>
        <DigestValue>oPD7sqbPWNABS1DxdMBxaiZLnEE=</DigestValue>
      </Reference>
      <Reference URI="/xl/printerSettings/printerSettings11.bin?ContentType=application/vnd.openxmlformats-officedocument.spreadsheetml.printerSettings">
        <DigestMethod Algorithm="http://www.w3.org/2000/09/xmldsig#sha1"/>
        <DigestValue>PIeLChU03pp/M/SvOG9oWGRlKyk=</DigestValue>
      </Reference>
      <Reference URI="/xl/printerSettings/printerSettings12.bin?ContentType=application/vnd.openxmlformats-officedocument.spreadsheetml.printerSettings">
        <DigestMethod Algorithm="http://www.w3.org/2000/09/xmldsig#sha1"/>
        <DigestValue>oPD7sqbPWNABS1DxdMBxaiZLnEE=</DigestValue>
      </Reference>
      <Reference URI="/xl/printerSettings/printerSettings2.bin?ContentType=application/vnd.openxmlformats-officedocument.spreadsheetml.printerSettings">
        <DigestMethod Algorithm="http://www.w3.org/2000/09/xmldsig#sha1"/>
        <DigestValue>PIeLChU03pp/M/SvOG9oWGRlKyk=</DigestValue>
      </Reference>
      <Reference URI="/xl/printerSettings/printerSettings3.bin?ContentType=application/vnd.openxmlformats-officedocument.spreadsheetml.printerSettings">
        <DigestMethod Algorithm="http://www.w3.org/2000/09/xmldsig#sha1"/>
        <DigestValue>oPD7sqbPWNABS1DxdMBxaiZLnEE=</DigestValue>
      </Reference>
      <Reference URI="/xl/printerSettings/printerSettings4.bin?ContentType=application/vnd.openxmlformats-officedocument.spreadsheetml.printerSettings">
        <DigestMethod Algorithm="http://www.w3.org/2000/09/xmldsig#sha1"/>
        <DigestValue>PIeLChU03pp/M/SvOG9oWGRlKyk=</DigestValue>
      </Reference>
      <Reference URI="/xl/printerSettings/printerSettings5.bin?ContentType=application/vnd.openxmlformats-officedocument.spreadsheetml.printerSettings">
        <DigestMethod Algorithm="http://www.w3.org/2000/09/xmldsig#sha1"/>
        <DigestValue>PIeLChU03pp/M/SvOG9oWGRlKyk=</DigestValue>
      </Reference>
      <Reference URI="/xl/printerSettings/printerSettings6.bin?ContentType=application/vnd.openxmlformats-officedocument.spreadsheetml.printerSettings">
        <DigestMethod Algorithm="http://www.w3.org/2000/09/xmldsig#sha1"/>
        <DigestValue>PIeLChU03pp/M/SvOG9oWGRlKyk=</DigestValue>
      </Reference>
      <Reference URI="/xl/printerSettings/printerSettings7.bin?ContentType=application/vnd.openxmlformats-officedocument.spreadsheetml.printerSettings">
        <DigestMethod Algorithm="http://www.w3.org/2000/09/xmldsig#sha1"/>
        <DigestValue>PIeLChU03pp/M/SvOG9oWGRlKyk=</DigestValue>
      </Reference>
      <Reference URI="/xl/printerSettings/printerSettings8.bin?ContentType=application/vnd.openxmlformats-officedocument.spreadsheetml.printerSettings">
        <DigestMethod Algorithm="http://www.w3.org/2000/09/xmldsig#sha1"/>
        <DigestValue>PIeLChU03pp/M/SvOG9oWGRlKyk=</DigestValue>
      </Reference>
      <Reference URI="/xl/printerSettings/printerSettings9.bin?ContentType=application/vnd.openxmlformats-officedocument.spreadsheetml.printerSettings">
        <DigestMethod Algorithm="http://www.w3.org/2000/09/xmldsig#sha1"/>
        <DigestValue>oPD7sqbPWNABS1DxdMBxaiZLnEE=</DigestValue>
      </Reference>
      <Reference URI="/xl/sharedStrings.xml?ContentType=application/vnd.openxmlformats-officedocument.spreadsheetml.sharedStrings+xml">
        <DigestMethod Algorithm="http://www.w3.org/2000/09/xmldsig#sha1"/>
        <DigestValue>CKRhavVuM7iOyn7qlLC9d0Jq2Aw=</DigestValue>
      </Reference>
      <Reference URI="/xl/styles.xml?ContentType=application/vnd.openxmlformats-officedocument.spreadsheetml.styles+xml">
        <DigestMethod Algorithm="http://www.w3.org/2000/09/xmldsig#sha1"/>
        <DigestValue>ChYmwIiUZDRdAFNtau921m0PiU4=</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Zqu6ie731VgiM6L0amUa4JaBvHg=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3wGxPLwY0d0iycoZgwc/rcWWfnM=</DigestValue>
      </Reference>
      <Reference URI="/xl/worksheets/_rels/sheet1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eOcbzFx/lYInBmSXU7iZIsCVQXQ=</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8qBOwtfGs6wZVqoowmVCGnBWNpQ=</DigestValue>
      </Reference>
      <Reference URI="/xl/worksheets/sheet10.xml?ContentType=application/vnd.openxmlformats-officedocument.spreadsheetml.worksheet+xml">
        <DigestMethod Algorithm="http://www.w3.org/2000/09/xmldsig#sha1"/>
        <DigestValue>FEVn+KMVdrC02tZG3Fj/Vfr8VPw=</DigestValue>
      </Reference>
      <Reference URI="/xl/worksheets/sheet11.xml?ContentType=application/vnd.openxmlformats-officedocument.spreadsheetml.worksheet+xml">
        <DigestMethod Algorithm="http://www.w3.org/2000/09/xmldsig#sha1"/>
        <DigestValue>Yk9+Qr/C9Sq7NlepDFqb3WDVOGA=</DigestValue>
      </Reference>
      <Reference URI="/xl/worksheets/sheet12.xml?ContentType=application/vnd.openxmlformats-officedocument.spreadsheetml.worksheet+xml">
        <DigestMethod Algorithm="http://www.w3.org/2000/09/xmldsig#sha1"/>
        <DigestValue>chPqkvCYauIEtArfOGwgXj8OR8E=</DigestValue>
      </Reference>
      <Reference URI="/xl/worksheets/sheet2.xml?ContentType=application/vnd.openxmlformats-officedocument.spreadsheetml.worksheet+xml">
        <DigestMethod Algorithm="http://www.w3.org/2000/09/xmldsig#sha1"/>
        <DigestValue>+IrMaAn/kauBVwzTt83JAMIDnzE=</DigestValue>
      </Reference>
      <Reference URI="/xl/worksheets/sheet3.xml?ContentType=application/vnd.openxmlformats-officedocument.spreadsheetml.worksheet+xml">
        <DigestMethod Algorithm="http://www.w3.org/2000/09/xmldsig#sha1"/>
        <DigestValue>A+Go5UoNzDy14eL4UywClzYKwwM=</DigestValue>
      </Reference>
      <Reference URI="/xl/worksheets/sheet4.xml?ContentType=application/vnd.openxmlformats-officedocument.spreadsheetml.worksheet+xml">
        <DigestMethod Algorithm="http://www.w3.org/2000/09/xmldsig#sha1"/>
        <DigestValue>25cHBRbMlnh1aNi0UTV4kJX2kuk=</DigestValue>
      </Reference>
      <Reference URI="/xl/worksheets/sheet5.xml?ContentType=application/vnd.openxmlformats-officedocument.spreadsheetml.worksheet+xml">
        <DigestMethod Algorithm="http://www.w3.org/2000/09/xmldsig#sha1"/>
        <DigestValue>xoKhM5vBFYvzRKpGnQbTPwrbc6s=</DigestValue>
      </Reference>
      <Reference URI="/xl/worksheets/sheet6.xml?ContentType=application/vnd.openxmlformats-officedocument.spreadsheetml.worksheet+xml">
        <DigestMethod Algorithm="http://www.w3.org/2000/09/xmldsig#sha1"/>
        <DigestValue>iJU0XAnFwXOqdgTWvw5x1r1wzXc=</DigestValue>
      </Reference>
      <Reference URI="/xl/worksheets/sheet7.xml?ContentType=application/vnd.openxmlformats-officedocument.spreadsheetml.worksheet+xml">
        <DigestMethod Algorithm="http://www.w3.org/2000/09/xmldsig#sha1"/>
        <DigestValue>h3twKLAvscOqm6neiyb4jjKoo18=</DigestValue>
      </Reference>
      <Reference URI="/xl/worksheets/sheet8.xml?ContentType=application/vnd.openxmlformats-officedocument.spreadsheetml.worksheet+xml">
        <DigestMethod Algorithm="http://www.w3.org/2000/09/xmldsig#sha1"/>
        <DigestValue>i7GjmcvgzSM8+dwNRIaNXbn5Zns=</DigestValue>
      </Reference>
      <Reference URI="/xl/worksheets/sheet9.xml?ContentType=application/vnd.openxmlformats-officedocument.spreadsheetml.worksheet+xml">
        <DigestMethod Algorithm="http://www.w3.org/2000/09/xmldsig#sha1"/>
        <DigestValue>y6ozOxleIfDRpR60vK3pwOcBU5o=</DigestValue>
      </Reference>
    </Manifest>
    <SignatureProperties>
      <SignatureProperty Id="idSignatureTime" Target="#idPackageSignature">
        <mdssi:SignatureTime>
          <mdssi:Format>YYYY-MM-DDThh:mm:ssTZD</mdssi:Format>
          <mdssi:Value>2016-01-20T12:08:37Z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ky</SignatureComments>
          <WindowsVersion>5.1</WindowsVersion>
          <OfficeVersion>12.0</OfficeVersion>
          <ApplicationVersion>12.0</ApplicationVersion>
          <Monitors>1</Monitors>
          <HorizontalResolution>1024</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9.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OCLX+4JXz0fgaILa1cjZHqLl9K8=</DigestValue>
    </Reference>
    <Reference URI="#idOfficeObject" Type="http://www.w3.org/2000/09/xmldsig#Object">
      <DigestMethod Algorithm="http://www.w3.org/2000/09/xmldsig#sha1"/>
      <DigestValue>XQD5og8Yy7q5qSkkPPsVtS41zoE=</DigestValue>
    </Reference>
  </SignedInfo>
  <SignatureValue>
    CkI2utxMDtoHp+M7cMzuCDDqMzWXrsJgBhqUNRtl9MRzV2EBQeYz5/TGd7Uq3YoA8UPavRtp
    yNQcBdL58wLrDBy3ByN+xBUyriKJmrXwVpDHDLlHsc6LlHU0fRGDoP8jkl0th1F0cRnFFDV3
    RwI4U9tqvWOL2GK85OjnsQqxZlY=
  </SignatureValue>
  <KeyInfo>
    <KeyValue>
      <RSAKeyValue>
        <Modulus>
            6d6zWF/hyJottLOD6Ekz0CMyksNhXF7fifwyg5HyOr7pXpCgFLjkgca551qVVaFFM9E8B8QF
            q4Kqm6FUxPFY73dRX1ukcPaddTt+9aRtV4W1up2uQSq+TlMkvSCpkFEFxjLseG5cuTDFGpK+
            iO7eYUNK5bAlGLlZjOZGtXZGRRs=
          </Modulus>
        <Exponent>AQAB</Exponent>
      </RSAKeyValue>
    </KeyValue>
    <X509Data>
      <X509Certificate>
          MIIGXzCCBEegAwIBAgIQVAENVNf0CHwrCZvcQmkVPzANBgkqhkiG9w0BAQUFADBpMQswCQYD
          VQQGEwJWTjETMBEGA1UEChMKVk5QVCBHcm91cDEeMBwGA1UECxMVVk5QVC1DQSBUcnVzdCBO
          ZXR3b3JrMSUwIwYDVQQDExxWTlBUIENlcnRpZmljYXRpb24gQXV0aG9yaXR5MB4XDTE1MTAx
          NjA1MjYwMFoXDTE5MTAxNjA1MjYwMFowggEhMQswCQYDVQQGEwJWTjEVMBMGA1UECAwMUVXh
          uqJORyBOSU5IMRUwEwYDVQQHDAxRdeG6o25nIE5pbmgxEjAQBgNVBAoMCUjhuqEgTG9uZzFK
          MEgGA1UECwxBQ8OUTkcgVFkgQ+G7lCBQSOG6pk4gVEhBTiBIw4AgTOG6pk0gLSBWSU5BQ09N
          SU4gKEhMQzogNTcwMDEwMTYzNykxFDASBgNVBAsMC0vhur4gIFRPw4FOMRQwEgYDVQQLDAtQ
          SMOTIFBIw5JORzEUMBIGA1UEDAwLUEjDkyBQSMOSTkcxIjAgBgNVBAMMGVRS4bqmTiBUSOG7
          iiBCw41DSCBI4buSTkcxHjAcBgoJkiaJk/IsZAEBDA5DTU5EOjEwMDAzNDI4NjCBnzANBgkq
          hkiG9w0BAQEFAAOBjQAwgYkCgYEA6d6zWF/hyJottLOD6Ekz0CMyksNhXF7fifwyg5HyOr7p
          XpCgFLjkgca551qVVaFFM9E8B8QFq4Kqm6FUxPFY73dRX1ukcPaddTt+9aRtV4W1up2uQSq+
          TlMkvSCpkFEFxjLseG5cuTDFGpK+iO7eYUNK5bAlGLlZjOZGtXZGRRsCAwEAAaOCAcswggHH
          MHAGCCsGAQUFBwEBBGQwYjAyBggrBgEFBQcwAoYmaHR0cDovL3B1Yi52bnB0LWNhLnZuL2Nl
          cnRzL3ZucHRjYS5jZXIwLAYIKwYBBQUHMAGGIGh0dHA6Ly9vY3NwLnZucHQtY2Eudm4vcmVz
          cG9uZGVyMB0GA1UdDgQWBBRweuiUnUktUbDKbEIL6kZ9V5rVZTAMBgNVHRMBAf8EAjAAMB8G
          A1UdIwQYMBaAFAZpwNXVAooVjUZ96XziaApVrGqvMGgGA1UdIARhMF8wXQYOKwYBBAGB7QMB
          AQMBAwIwSzAiBggrBgEFBQcCAjAWHhQAUwBJAEQALQBQAFIALQAxAC4AMDAlBggrBgEFBQcC
          ARYZaHR0cDovL3B1Yi52bnB0LWNhLnZuL3JwYTAxBgNVHR8EKjAoMCagJKAihiBodHRwOi8v
          Y3JsLnZucHQtY2Eudm4vdm5wdGNhLmNybDAOBgNVHQ8BAf8EBAMCBPAwNAYDVR0lBC0wKwYI
          KwYBBQUHAwIGCCsGAQUFBwMEBgorBgEEAYI3CgMMBgkqhkiG9y8BAQUwIgYDVR0RBBswGYEX
          QklDSEhPTkdIQUxBTUBnbWFpbC5jb20wDQYJKoZIhvcNAQEFBQADggIBACzyWRm2X7JnuYDz
          bar5uNzoJlH3zh2FMnfAkn4odfFHw/mBj1GpktOD1rsYktle6wYQWgjtnQor1arw5qIw/QvK
          gih2FvaAkFJ463f9wVJlE5F6N6lS7wfanP8VEHgXrPnlACUQuwUNEXQEcWiWqGqbTx1Gmx8t
          dGORAgWlxHaJdQLyn8itaPmGFGab6C3IH0th3yweqcJg0F42yzhIqSmNGuCFhN7FSXwswKOm
          7fKXbpdXZ03OvERqqDgwBPTjKYpNSouF4aNLml290PUl0RoWuPBhmQxHKRS80LjOkeTHAygh
          CYJagdKRYsJ291yXBpFj66LQ2AnjsQI9UyEdJapz6JEPMNP5LKp1i6ioqbW99cF/Ue+kzx7A
          XnvZvEM5/xgHdxawpGiiQ8aHlrBL2qk1AlVGDU8dpwY2ouiJhmXRX0aHmOY3ATdpag+vuuhV
          49MK/VLYcUwgVcvDFMyFC06c2N9m2S1G/J3UDxH7fUkHU+O1qdL/B9VtDhW+psTGFt6RqfAO
          VM4hTa2tSyI2HiGlPIbmyxc5/zyifbUXF/HQZ9k1CQBfDZQAFZBu8J2PdQ519/+e2epVZiON
          vqdeOSx26WUgKKWfq5johIfqe5CPRKGFRYG13UmyKgivfSUtJlQnebxNXuCnzlH4JOneM6Iv
          Ys1+qmsZ3NArNznQ/iaj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YARQNcORZJzK9pFY48uDNG8BYOM=</DigestValue>
      </Reference>
      <Reference URI="/xl/calcChain.xml?ContentType=application/vnd.openxmlformats-officedocument.spreadsheetml.calcChain+xml">
        <DigestMethod Algorithm="http://www.w3.org/2000/09/xmldsig#sha1"/>
        <DigestValue>bi7MvlNNZVhlYCv+Sr7AH94npQE=</DigestValue>
      </Reference>
      <Reference URI="/xl/comments1.xml?ContentType=application/vnd.openxmlformats-officedocument.spreadsheetml.comments+xml">
        <DigestMethod Algorithm="http://www.w3.org/2000/09/xmldsig#sha1"/>
        <DigestValue>HO+oSuZtohNdouavH6tIhSLjjtU=</DigestValue>
      </Reference>
      <Reference URI="/xl/comments2.xml?ContentType=application/vnd.openxmlformats-officedocument.spreadsheetml.comments+xml">
        <DigestMethod Algorithm="http://www.w3.org/2000/09/xmldsig#sha1"/>
        <DigestValue>9GP1KASaGUwKhh1mFTs7i/7p2Qw=</DigestValue>
      </Reference>
      <Reference URI="/xl/drawings/vmlDrawing1.vml?ContentType=application/vnd.openxmlformats-officedocument.vmlDrawing">
        <DigestMethod Algorithm="http://www.w3.org/2000/09/xmldsig#sha1"/>
        <DigestValue>NwDfY1Rd0ZpLZY2KdcNvcBH0q2M=</DigestValue>
      </Reference>
      <Reference URI="/xl/drawings/vmlDrawing2.vml?ContentType=application/vnd.openxmlformats-officedocument.vmlDrawing">
        <DigestMethod Algorithm="http://www.w3.org/2000/09/xmldsig#sha1"/>
        <DigestValue>d/8rP5eUHA7NymVibZ5LQu1V1gE=</DigestValue>
      </Reference>
      <Reference URI="/xl/externalLinks/externalLink1.xml?ContentType=application/vnd.openxmlformats-officedocument.spreadsheetml.externalLink+xml">
        <DigestMethod Algorithm="http://www.w3.org/2000/09/xmldsig#sha1"/>
        <DigestValue>tKiBpakp3ICwOmsfvB09hcdpzL8=</DigestValue>
      </Reference>
      <Reference URI="/xl/printerSettings/printerSettings1.bin?ContentType=application/vnd.openxmlformats-officedocument.spreadsheetml.printerSettings">
        <DigestMethod Algorithm="http://www.w3.org/2000/09/xmldsig#sha1"/>
        <DigestValue>PIeLChU03pp/M/SvOG9oWGRlKyk=</DigestValue>
      </Reference>
      <Reference URI="/xl/printerSettings/printerSettings10.bin?ContentType=application/vnd.openxmlformats-officedocument.spreadsheetml.printerSettings">
        <DigestMethod Algorithm="http://www.w3.org/2000/09/xmldsig#sha1"/>
        <DigestValue>oPD7sqbPWNABS1DxdMBxaiZLnEE=</DigestValue>
      </Reference>
      <Reference URI="/xl/printerSettings/printerSettings11.bin?ContentType=application/vnd.openxmlformats-officedocument.spreadsheetml.printerSettings">
        <DigestMethod Algorithm="http://www.w3.org/2000/09/xmldsig#sha1"/>
        <DigestValue>PIeLChU03pp/M/SvOG9oWGRlKyk=</DigestValue>
      </Reference>
      <Reference URI="/xl/printerSettings/printerSettings12.bin?ContentType=application/vnd.openxmlformats-officedocument.spreadsheetml.printerSettings">
        <DigestMethod Algorithm="http://www.w3.org/2000/09/xmldsig#sha1"/>
        <DigestValue>oPD7sqbPWNABS1DxdMBxaiZLnEE=</DigestValue>
      </Reference>
      <Reference URI="/xl/printerSettings/printerSettings2.bin?ContentType=application/vnd.openxmlformats-officedocument.spreadsheetml.printerSettings">
        <DigestMethod Algorithm="http://www.w3.org/2000/09/xmldsig#sha1"/>
        <DigestValue>PIeLChU03pp/M/SvOG9oWGRlKyk=</DigestValue>
      </Reference>
      <Reference URI="/xl/printerSettings/printerSettings3.bin?ContentType=application/vnd.openxmlformats-officedocument.spreadsheetml.printerSettings">
        <DigestMethod Algorithm="http://www.w3.org/2000/09/xmldsig#sha1"/>
        <DigestValue>oPD7sqbPWNABS1DxdMBxaiZLnEE=</DigestValue>
      </Reference>
      <Reference URI="/xl/printerSettings/printerSettings4.bin?ContentType=application/vnd.openxmlformats-officedocument.spreadsheetml.printerSettings">
        <DigestMethod Algorithm="http://www.w3.org/2000/09/xmldsig#sha1"/>
        <DigestValue>PIeLChU03pp/M/SvOG9oWGRlKyk=</DigestValue>
      </Reference>
      <Reference URI="/xl/printerSettings/printerSettings5.bin?ContentType=application/vnd.openxmlformats-officedocument.spreadsheetml.printerSettings">
        <DigestMethod Algorithm="http://www.w3.org/2000/09/xmldsig#sha1"/>
        <DigestValue>PIeLChU03pp/M/SvOG9oWGRlKyk=</DigestValue>
      </Reference>
      <Reference URI="/xl/printerSettings/printerSettings6.bin?ContentType=application/vnd.openxmlformats-officedocument.spreadsheetml.printerSettings">
        <DigestMethod Algorithm="http://www.w3.org/2000/09/xmldsig#sha1"/>
        <DigestValue>PIeLChU03pp/M/SvOG9oWGRlKyk=</DigestValue>
      </Reference>
      <Reference URI="/xl/printerSettings/printerSettings7.bin?ContentType=application/vnd.openxmlformats-officedocument.spreadsheetml.printerSettings">
        <DigestMethod Algorithm="http://www.w3.org/2000/09/xmldsig#sha1"/>
        <DigestValue>PIeLChU03pp/M/SvOG9oWGRlKyk=</DigestValue>
      </Reference>
      <Reference URI="/xl/printerSettings/printerSettings8.bin?ContentType=application/vnd.openxmlformats-officedocument.spreadsheetml.printerSettings">
        <DigestMethod Algorithm="http://www.w3.org/2000/09/xmldsig#sha1"/>
        <DigestValue>PIeLChU03pp/M/SvOG9oWGRlKyk=</DigestValue>
      </Reference>
      <Reference URI="/xl/printerSettings/printerSettings9.bin?ContentType=application/vnd.openxmlformats-officedocument.spreadsheetml.printerSettings">
        <DigestMethod Algorithm="http://www.w3.org/2000/09/xmldsig#sha1"/>
        <DigestValue>oPD7sqbPWNABS1DxdMBxaiZLnEE=</DigestValue>
      </Reference>
      <Reference URI="/xl/sharedStrings.xml?ContentType=application/vnd.openxmlformats-officedocument.spreadsheetml.sharedStrings+xml">
        <DigestMethod Algorithm="http://www.w3.org/2000/09/xmldsig#sha1"/>
        <DigestValue>CKRhavVuM7iOyn7qlLC9d0Jq2Aw=</DigestValue>
      </Reference>
      <Reference URI="/xl/styles.xml?ContentType=application/vnd.openxmlformats-officedocument.spreadsheetml.styles+xml">
        <DigestMethod Algorithm="http://www.w3.org/2000/09/xmldsig#sha1"/>
        <DigestValue>ChYmwIiUZDRdAFNtau921m0PiU4=</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Zqu6ie731VgiM6L0amUa4JaBvHg=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3wGxPLwY0d0iycoZgwc/rcWWfnM=</DigestValue>
      </Reference>
      <Reference URI="/xl/worksheets/_rels/sheet1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eOcbzFx/lYInBmSXU7iZIsCVQXQ=</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8qBOwtfGs6wZVqoowmVCGnBWNpQ=</DigestValue>
      </Reference>
      <Reference URI="/xl/worksheets/sheet10.xml?ContentType=application/vnd.openxmlformats-officedocument.spreadsheetml.worksheet+xml">
        <DigestMethod Algorithm="http://www.w3.org/2000/09/xmldsig#sha1"/>
        <DigestValue>FEVn+KMVdrC02tZG3Fj/Vfr8VPw=</DigestValue>
      </Reference>
      <Reference URI="/xl/worksheets/sheet11.xml?ContentType=application/vnd.openxmlformats-officedocument.spreadsheetml.worksheet+xml">
        <DigestMethod Algorithm="http://www.w3.org/2000/09/xmldsig#sha1"/>
        <DigestValue>Yk9+Qr/C9Sq7NlepDFqb3WDVOGA=</DigestValue>
      </Reference>
      <Reference URI="/xl/worksheets/sheet12.xml?ContentType=application/vnd.openxmlformats-officedocument.spreadsheetml.worksheet+xml">
        <DigestMethod Algorithm="http://www.w3.org/2000/09/xmldsig#sha1"/>
        <DigestValue>chPqkvCYauIEtArfOGwgXj8OR8E=</DigestValue>
      </Reference>
      <Reference URI="/xl/worksheets/sheet2.xml?ContentType=application/vnd.openxmlformats-officedocument.spreadsheetml.worksheet+xml">
        <DigestMethod Algorithm="http://www.w3.org/2000/09/xmldsig#sha1"/>
        <DigestValue>+IrMaAn/kauBVwzTt83JAMIDnzE=</DigestValue>
      </Reference>
      <Reference URI="/xl/worksheets/sheet3.xml?ContentType=application/vnd.openxmlformats-officedocument.spreadsheetml.worksheet+xml">
        <DigestMethod Algorithm="http://www.w3.org/2000/09/xmldsig#sha1"/>
        <DigestValue>A+Go5UoNzDy14eL4UywClzYKwwM=</DigestValue>
      </Reference>
      <Reference URI="/xl/worksheets/sheet4.xml?ContentType=application/vnd.openxmlformats-officedocument.spreadsheetml.worksheet+xml">
        <DigestMethod Algorithm="http://www.w3.org/2000/09/xmldsig#sha1"/>
        <DigestValue>25cHBRbMlnh1aNi0UTV4kJX2kuk=</DigestValue>
      </Reference>
      <Reference URI="/xl/worksheets/sheet5.xml?ContentType=application/vnd.openxmlformats-officedocument.spreadsheetml.worksheet+xml">
        <DigestMethod Algorithm="http://www.w3.org/2000/09/xmldsig#sha1"/>
        <DigestValue>xoKhM5vBFYvzRKpGnQbTPwrbc6s=</DigestValue>
      </Reference>
      <Reference URI="/xl/worksheets/sheet6.xml?ContentType=application/vnd.openxmlformats-officedocument.spreadsheetml.worksheet+xml">
        <DigestMethod Algorithm="http://www.w3.org/2000/09/xmldsig#sha1"/>
        <DigestValue>iJU0XAnFwXOqdgTWvw5x1r1wzXc=</DigestValue>
      </Reference>
      <Reference URI="/xl/worksheets/sheet7.xml?ContentType=application/vnd.openxmlformats-officedocument.spreadsheetml.worksheet+xml">
        <DigestMethod Algorithm="http://www.w3.org/2000/09/xmldsig#sha1"/>
        <DigestValue>h3twKLAvscOqm6neiyb4jjKoo18=</DigestValue>
      </Reference>
      <Reference URI="/xl/worksheets/sheet8.xml?ContentType=application/vnd.openxmlformats-officedocument.spreadsheetml.worksheet+xml">
        <DigestMethod Algorithm="http://www.w3.org/2000/09/xmldsig#sha1"/>
        <DigestValue>i7GjmcvgzSM8+dwNRIaNXbn5Zns=</DigestValue>
      </Reference>
      <Reference URI="/xl/worksheets/sheet9.xml?ContentType=application/vnd.openxmlformats-officedocument.spreadsheetml.worksheet+xml">
        <DigestMethod Algorithm="http://www.w3.org/2000/09/xmldsig#sha1"/>
        <DigestValue>y6ozOxleIfDRpR60vK3pwOcBU5o=</DigestValue>
      </Reference>
    </Manifest>
    <SignatureProperties>
      <SignatureProperty Id="idSignatureTime" Target="#idPackageSignature">
        <mdssi:SignatureTime>
          <mdssi:Format>YYYY-MM-DDThh:mm:ssTZD</mdssi:Format>
          <mdssi:Value>2016-01-20T12:08:51Z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ky</SignatureComments>
          <WindowsVersion>5.1</WindowsVersion>
          <OfficeVersion>12.0</OfficeVersion>
          <ApplicationVersion>12.0</ApplicationVersion>
          <Monitors>1</Monitors>
          <HorizontalResolution>1024</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TS</vt:lpstr>
      <vt:lpstr>NV</vt:lpstr>
      <vt:lpstr>B02</vt:lpstr>
      <vt:lpstr>B03</vt:lpstr>
      <vt:lpstr>B04-1</vt:lpstr>
      <vt:lpstr>B04-2</vt:lpstr>
      <vt:lpstr>B04-3</vt:lpstr>
      <vt:lpstr>B04-4</vt:lpstr>
      <vt:lpstr>B04-5</vt:lpstr>
      <vt:lpstr>B04-6</vt:lpstr>
      <vt:lpstr>B04-7</vt:lpstr>
      <vt:lpstr>B05</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2016-01-20T13:02:00Z</cp:lastPrinted>
  <dcterms:created xsi:type="dcterms:W3CDTF">2016-01-20T12:06:59Z</dcterms:created>
  <dcterms:modified xsi:type="dcterms:W3CDTF">2016-01-20T13:02:02Z</dcterms:modified>
</cp:coreProperties>
</file>