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0620" windowHeight="4635"/>
  </bookViews>
  <sheets>
    <sheet name="CĐNB, nguoi UQCBTT&amp;nguoi CL" sheetId="2" r:id="rId1"/>
  </sheets>
  <definedNames>
    <definedName name="_xlnm.Print_Area" localSheetId="0">'CĐNB, nguoi UQCBTT&amp;nguoi CL'!$A$1:$L$112</definedName>
    <definedName name="_xlnm.Print_Titles" localSheetId="0">'CĐNB, nguoi UQCBTT&amp;nguoi CL'!$5:$5</definedName>
  </definedNames>
  <calcPr calcId="124519"/>
</workbook>
</file>

<file path=xl/calcChain.xml><?xml version="1.0" encoding="utf-8"?>
<calcChain xmlns="http://schemas.openxmlformats.org/spreadsheetml/2006/main">
  <c r="K96" i="2"/>
  <c r="J48"/>
  <c r="J47"/>
  <c r="J44"/>
  <c r="J46"/>
  <c r="K46" s="1"/>
  <c r="K40"/>
  <c r="K29"/>
  <c r="K16"/>
  <c r="K14"/>
  <c r="K11"/>
  <c r="K8"/>
  <c r="K6"/>
  <c r="K88"/>
  <c r="K79"/>
  <c r="K73"/>
  <c r="K69"/>
  <c r="K67"/>
  <c r="K49"/>
  <c r="K47"/>
  <c r="K44"/>
  <c r="K15"/>
  <c r="O6"/>
  <c r="K101" s="1"/>
  <c r="K59"/>
  <c r="K34"/>
  <c r="K18"/>
  <c r="K83"/>
  <c r="K91"/>
  <c r="K20"/>
  <c r="K36"/>
  <c r="K95"/>
  <c r="K22"/>
  <c r="K30"/>
  <c r="K38"/>
  <c r="K51"/>
  <c r="K24"/>
  <c r="K32"/>
  <c r="K55"/>
  <c r="K71"/>
  <c r="K87"/>
  <c r="K19"/>
  <c r="K23"/>
  <c r="K27"/>
  <c r="K31"/>
  <c r="K35"/>
  <c r="K39"/>
  <c r="K43"/>
  <c r="K48"/>
  <c r="K52"/>
  <c r="K56"/>
  <c r="K60"/>
  <c r="K64"/>
  <c r="K68"/>
  <c r="K72"/>
  <c r="K76"/>
  <c r="K80"/>
  <c r="K84"/>
  <c r="K92"/>
  <c r="K53"/>
  <c r="K57"/>
  <c r="K61"/>
  <c r="K65"/>
  <c r="K77"/>
  <c r="K81"/>
  <c r="K85"/>
  <c r="K89"/>
  <c r="K93"/>
  <c r="K9"/>
  <c r="K13"/>
  <c r="K17"/>
  <c r="K21"/>
  <c r="K25"/>
  <c r="K33"/>
  <c r="K37"/>
  <c r="K41"/>
  <c r="K45"/>
  <c r="K50"/>
  <c r="K54"/>
  <c r="K58"/>
  <c r="K62"/>
  <c r="K66"/>
  <c r="K70"/>
  <c r="K74"/>
  <c r="K78"/>
  <c r="K82"/>
  <c r="K86"/>
  <c r="K90"/>
  <c r="K94"/>
  <c r="K98" l="1"/>
  <c r="K100"/>
  <c r="K102"/>
  <c r="K63"/>
  <c r="K28"/>
  <c r="K12"/>
  <c r="K75"/>
  <c r="K10"/>
  <c r="K26"/>
  <c r="K42"/>
  <c r="K7"/>
  <c r="K97"/>
  <c r="K99"/>
</calcChain>
</file>

<file path=xl/sharedStrings.xml><?xml version="1.0" encoding="utf-8"?>
<sst xmlns="http://schemas.openxmlformats.org/spreadsheetml/2006/main" count="666" uniqueCount="261">
  <si>
    <t>Stt</t>
  </si>
  <si>
    <t>Tên cổ đông</t>
  </si>
  <si>
    <t>Quan hệ với CĐNB</t>
  </si>
  <si>
    <t>Địa chỉ</t>
  </si>
  <si>
    <t>Lưu Huy Hà</t>
  </si>
  <si>
    <t>Chủ tịch HĐQT, TGĐ</t>
  </si>
  <si>
    <t>Thái Bình</t>
  </si>
  <si>
    <t>SN 360 Trần Thánh Tông, Quang Trung, Thái Bình</t>
  </si>
  <si>
    <t>1.1</t>
  </si>
  <si>
    <t>Không</t>
  </si>
  <si>
    <t>Mẹ đẻ</t>
  </si>
  <si>
    <t>1.2</t>
  </si>
  <si>
    <t>Nguyễn Thị Kim Oanh</t>
  </si>
  <si>
    <t>Vợ</t>
  </si>
  <si>
    <t>1.3</t>
  </si>
  <si>
    <t>Lưu Huy Hoàng</t>
  </si>
  <si>
    <t>Con trai</t>
  </si>
  <si>
    <t>1.4</t>
  </si>
  <si>
    <t>Lưu Minh Thuỷ</t>
  </si>
  <si>
    <t>1.5</t>
  </si>
  <si>
    <t>Lưu Quỳnh Anh</t>
  </si>
  <si>
    <t>Con gái</t>
  </si>
  <si>
    <t>1.6</t>
  </si>
  <si>
    <t>Lưu Thị Uyên</t>
  </si>
  <si>
    <t>Chị gái</t>
  </si>
  <si>
    <t>Tổ 2, Quang Trung, Thái Bình</t>
  </si>
  <si>
    <t>1.7</t>
  </si>
  <si>
    <t>Lưu Thị Lương</t>
  </si>
  <si>
    <t>Tổ 4, Quang Trung, Thái Bình</t>
  </si>
  <si>
    <t>1.8</t>
  </si>
  <si>
    <t>Lưu Huy Nghĩa</t>
  </si>
  <si>
    <t>Anh trai</t>
  </si>
  <si>
    <t>Long Hưng, Hoàng Diệu, Thái Bình</t>
  </si>
  <si>
    <t>1.9</t>
  </si>
  <si>
    <t>Lưu Minh Sơn</t>
  </si>
  <si>
    <t>030C366668</t>
  </si>
  <si>
    <t>Tổ 31, Quang Trung, Thái Bình</t>
  </si>
  <si>
    <t>Lưu Minh Tiến</t>
  </si>
  <si>
    <t>Em trai</t>
  </si>
  <si>
    <t>SN 83, Tổ 55, Bồ Xuyên, Thái Bình</t>
  </si>
  <si>
    <t>Nguyễn Hữu Hoan</t>
  </si>
  <si>
    <t>058C085566</t>
  </si>
  <si>
    <t>SN 80 Lý Bôn, Đề Thám, Thái Bình</t>
  </si>
  <si>
    <t>2.1</t>
  </si>
  <si>
    <t>Nguyễn Hữu Mạc</t>
  </si>
  <si>
    <t>Bố đẻ</t>
  </si>
  <si>
    <t>An Tràng, Quỳnh Phụ, Thái Bình</t>
  </si>
  <si>
    <t>2.2</t>
  </si>
  <si>
    <t>Nguyễn Thị Rậu</t>
  </si>
  <si>
    <t>2.3</t>
  </si>
  <si>
    <t>Trịnh Thị Nhàn</t>
  </si>
  <si>
    <t>2.4</t>
  </si>
  <si>
    <t>Nguyễn Hữu Việt Dũng</t>
  </si>
  <si>
    <t>2.5</t>
  </si>
  <si>
    <t>Nguyễn Hữu Quang Anh</t>
  </si>
  <si>
    <t>2.6</t>
  </si>
  <si>
    <t>Nguyễn Thị Loan</t>
  </si>
  <si>
    <t>2.7</t>
  </si>
  <si>
    <t>Nguyễn Hữu Dự</t>
  </si>
  <si>
    <t>058C475566</t>
  </si>
  <si>
    <t>331, Lý Bôn, Thành phố Thái Bình</t>
  </si>
  <si>
    <t>2.8</t>
  </si>
  <si>
    <t>Nguyễn Thị Lan</t>
  </si>
  <si>
    <t>Hoàng Diệu, Thành phố Thái Bình</t>
  </si>
  <si>
    <t>2.9</t>
  </si>
  <si>
    <t>Nguyễn Thị Liên</t>
  </si>
  <si>
    <t>2.10</t>
  </si>
  <si>
    <t>Nguyễn Thị Huệ</t>
  </si>
  <si>
    <t>Nhân viên</t>
  </si>
  <si>
    <t>2.11</t>
  </si>
  <si>
    <t>Nguyễn Hữu Huyên</t>
  </si>
  <si>
    <t>058C435566</t>
  </si>
  <si>
    <t>2.12</t>
  </si>
  <si>
    <t>Nguyễn Hữu Huân</t>
  </si>
  <si>
    <t>Phan Văn Thuần</t>
  </si>
  <si>
    <t>018C834499</t>
  </si>
  <si>
    <t>Tổ 7, Kỳ bá, Thái Bình</t>
  </si>
  <si>
    <t>3.1</t>
  </si>
  <si>
    <t>Trần Thị Sa</t>
  </si>
  <si>
    <t>Nam Hà, Tiền Hải, Thái Bình</t>
  </si>
  <si>
    <t>3.2</t>
  </si>
  <si>
    <t>Nguyễn Thị Mai</t>
  </si>
  <si>
    <t>3.3</t>
  </si>
  <si>
    <t>Phan Nam Thái</t>
  </si>
  <si>
    <t>3.4</t>
  </si>
  <si>
    <t>Phan Thuỳ Linh</t>
  </si>
  <si>
    <t>3.5</t>
  </si>
  <si>
    <t>Phan Linh Chi</t>
  </si>
  <si>
    <t>3.6</t>
  </si>
  <si>
    <t>Phan Thuỳ Dung</t>
  </si>
  <si>
    <t>3.7</t>
  </si>
  <si>
    <t>Phan Văn Thành</t>
  </si>
  <si>
    <t>3.8</t>
  </si>
  <si>
    <t>Phan Thị Sợi</t>
  </si>
  <si>
    <t>3.9</t>
  </si>
  <si>
    <t>Phan Văn Thuận</t>
  </si>
  <si>
    <t>3.10</t>
  </si>
  <si>
    <t>Phan Văn Thập</t>
  </si>
  <si>
    <t>Lê Hồng Phong, Thái Bình</t>
  </si>
  <si>
    <t>4.1</t>
  </si>
  <si>
    <t>4.2</t>
  </si>
  <si>
    <t>Nguyễn Thị Hoàn</t>
  </si>
  <si>
    <t>Lưu Minh Đức</t>
  </si>
  <si>
    <t>4.4</t>
  </si>
  <si>
    <t>Lưu Đức Minh</t>
  </si>
  <si>
    <t>4.5</t>
  </si>
  <si>
    <t>4.6</t>
  </si>
  <si>
    <t>4.7</t>
  </si>
  <si>
    <t>4.8</t>
  </si>
  <si>
    <t>Lưu Tuấn Anh</t>
  </si>
  <si>
    <t>5.1</t>
  </si>
  <si>
    <t>5.2</t>
  </si>
  <si>
    <t>Hoàng Thị Tú</t>
  </si>
  <si>
    <t>5.3</t>
  </si>
  <si>
    <t>Nguyễn Thị Thu Nga</t>
  </si>
  <si>
    <t>058C012234</t>
  </si>
  <si>
    <t>Hà Nội</t>
  </si>
  <si>
    <t>5.4</t>
  </si>
  <si>
    <t>Lưu Thế Viện</t>
  </si>
  <si>
    <t>5.5</t>
  </si>
  <si>
    <t>Lưu Quốc Đạt</t>
  </si>
  <si>
    <t>Phó phòng ĐH Taxi</t>
  </si>
  <si>
    <t>5.6</t>
  </si>
  <si>
    <t>Lưu Anh Tuấn</t>
  </si>
  <si>
    <t>5.7</t>
  </si>
  <si>
    <t>Lưu Hoàng Anh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</si>
  <si>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</si>
  <si>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</si>
  <si>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</si>
  <si>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</si>
  <si>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</si>
  <si>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</si>
  <si>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</si>
  <si>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</si>
  <si>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</si>
  <si>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</si>
  <si>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</si>
  <si>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Nguyễn Thu Hương</t>
  </si>
  <si>
    <t>018C837879</t>
  </si>
  <si>
    <t>Trưởng BKS</t>
  </si>
  <si>
    <t>SN 609, Lý Thái Tổ, Quang Trung, Thái Bình</t>
  </si>
  <si>
    <t>8.1</t>
  </si>
  <si>
    <t>Nguyễn Hữu Tỉnh</t>
  </si>
  <si>
    <t>SN 4, Tổ 24, Quang Trung, Thái Bình</t>
  </si>
  <si>
    <t>8.2</t>
  </si>
  <si>
    <t>Nguyễn Thị Minh Phương</t>
  </si>
  <si>
    <t>8.3</t>
  </si>
  <si>
    <t>Lê Nam Hải</t>
  </si>
  <si>
    <t>Chồng</t>
  </si>
  <si>
    <t>8.4</t>
  </si>
  <si>
    <t>Lê Nguyễn Quỳnh Anh</t>
  </si>
  <si>
    <t>8.5</t>
  </si>
  <si>
    <t>Nguyễn Hùng Cường</t>
  </si>
  <si>
    <t>9.1</t>
  </si>
  <si>
    <t>9.2</t>
  </si>
  <si>
    <t>9.3</t>
  </si>
  <si>
    <t>9.4</t>
  </si>
  <si>
    <t>9.5</t>
  </si>
  <si>
    <t>9.6</t>
  </si>
  <si>
    <t>9.7</t>
  </si>
  <si>
    <t>Dương Đức Cường</t>
  </si>
  <si>
    <t>007C176225</t>
  </si>
  <si>
    <t>Vũ Vinh, Vũ Thư, Thái Bình</t>
  </si>
  <si>
    <t>10.1</t>
  </si>
  <si>
    <t>Lê Thị Nhung</t>
  </si>
  <si>
    <t>10.2</t>
  </si>
  <si>
    <t>Dương Văn Đức</t>
  </si>
  <si>
    <t>10.3</t>
  </si>
  <si>
    <t>Dương Thị Hương</t>
  </si>
  <si>
    <t>HCM</t>
  </si>
  <si>
    <t>Thành phố Hồ Chí Minh</t>
  </si>
  <si>
    <t>10.4</t>
  </si>
  <si>
    <t>Dương Văn Hùng</t>
  </si>
  <si>
    <t>10.5</t>
  </si>
  <si>
    <t>Dương Thị Ẩm</t>
  </si>
  <si>
    <t>10.6</t>
  </si>
  <si>
    <t>Dương Cát Tường</t>
  </si>
  <si>
    <t>10.7</t>
  </si>
  <si>
    <t>Dương Hồng Hợi</t>
  </si>
  <si>
    <t>Dương Thị Dần</t>
  </si>
  <si>
    <t>Đắc Lắc</t>
  </si>
  <si>
    <t>Phạm Ngọc Thắng</t>
  </si>
  <si>
    <t>007C176232</t>
  </si>
  <si>
    <t>Phúc Thành, Vũ Thư, Thái Bình</t>
  </si>
  <si>
    <t>Phạm Ngọc Thụ</t>
  </si>
  <si>
    <t>Phạm Thị Soi</t>
  </si>
  <si>
    <t>Vũ Thị Thuý Nga</t>
  </si>
  <si>
    <t>007C176233</t>
  </si>
  <si>
    <t>Phạm Ngọc Toàn</t>
  </si>
  <si>
    <t>Phạm Ngọc Sơn</t>
  </si>
  <si>
    <t>Thanh Xuân, Hà Nội</t>
  </si>
  <si>
    <t>Phạm Thị Thuân</t>
  </si>
  <si>
    <t>Phạm Thu Hiền</t>
  </si>
  <si>
    <t>CÔNG TY CP HOÀNG HÀ</t>
  </si>
  <si>
    <t>MÃ CHỨNG KHOÁN: HHG</t>
  </si>
  <si>
    <t>Lê Văn Sinh</t>
  </si>
  <si>
    <t>TV HĐQT, Người UQCBTT</t>
  </si>
  <si>
    <t>SN 13/26 Tổ 14, Lê Đại Hành, Kỳ Bá, Thái Bình</t>
  </si>
  <si>
    <t>Lê Phương Châm</t>
  </si>
  <si>
    <t>Thái Phúc, Thái Thụy, Thái Bình</t>
  </si>
  <si>
    <t>Nguyễn Thị Xuân</t>
  </si>
  <si>
    <t>Lê Thị Hà</t>
  </si>
  <si>
    <t>Phường Phương Liệt, Đống Đa, Hà Nội</t>
  </si>
  <si>
    <t>Lê Thị Phượng</t>
  </si>
  <si>
    <t>Lê Văn Hưng</t>
  </si>
  <si>
    <t>Lê Văn Sơn</t>
  </si>
  <si>
    <t>Đào Thị Lê Dung</t>
  </si>
  <si>
    <t>Lê Việt Hoàng</t>
  </si>
  <si>
    <t xml:space="preserve">Lê Việt Thái </t>
  </si>
  <si>
    <t>6.7</t>
  </si>
  <si>
    <t>6.8</t>
  </si>
  <si>
    <t>6.9</t>
  </si>
  <si>
    <t>Vũ Doãn Quản</t>
  </si>
  <si>
    <t>Tổ 9, phường Tiền Phong, Thái BÌnh</t>
  </si>
  <si>
    <t>Trần Thị Hạnh</t>
  </si>
  <si>
    <t>Vũ Thị Huyền Trang</t>
  </si>
  <si>
    <t>Vũ Huyền Phương</t>
  </si>
  <si>
    <t>Vũ Doãn Lân</t>
  </si>
  <si>
    <t>Thái Hưng, Hưng Hà, Thái Bình</t>
  </si>
  <si>
    <t>Vũ Doãn Đẳng</t>
  </si>
  <si>
    <t>9.8</t>
  </si>
  <si>
    <t>CÔNG TY CỔ PHẦN HOÀNG HÀ</t>
  </si>
  <si>
    <t>DANH SÁCH CỔ ĐÔNG NỘI BỘ VÀ NGƯỜI CÓ LIÊN QUAN</t>
  </si>
  <si>
    <t>Tài khoản giao dịch chứng khoán</t>
  </si>
  <si>
    <t>Chức vụ tại công ty</t>
  </si>
  <si>
    <t>Ngày cấp CMND</t>
  </si>
  <si>
    <t>Số CMND</t>
  </si>
  <si>
    <t>Nơi cấp CMND</t>
  </si>
  <si>
    <t>Số cổ phiếu sở hữu cuối kỳ</t>
  </si>
  <si>
    <t>Ghi chú</t>
  </si>
  <si>
    <t>Thành viên HĐQT</t>
  </si>
  <si>
    <t>Phó Chủ tịch HĐQT, Phó TGĐ</t>
  </si>
  <si>
    <t>Trưởng phòng kinh doanh</t>
  </si>
  <si>
    <t>Thành viên HĐQT, Trưởng phòng ĐH TCĐ</t>
  </si>
  <si>
    <t>Thành viên BKS</t>
  </si>
  <si>
    <t>Thành viên BKS, Trưởng phòng TCHC</t>
  </si>
  <si>
    <t>Kế toán trưởng</t>
  </si>
  <si>
    <t>Tỷ lệ sở hữu cổ phiếu cuối kỳ (%)</t>
  </si>
  <si>
    <t>(Tính đến 19/06/2015)</t>
  </si>
  <si>
    <t>Tổng giám đốc</t>
  </si>
  <si>
    <t>Kèm theo Báo cáo số 326.15/BC-HH ngày 14/7/2015</t>
  </si>
  <si>
    <t>Mai Thị Phương Nhung</t>
  </si>
  <si>
    <t>Trưởng phòng TCKT</t>
  </si>
  <si>
    <t>Thái Bình, ngày 29 tháng 7 năm 2016</t>
  </si>
  <si>
    <t>359 Đình Tiên Hoàng, Kỳ bá, tp Thái Bình</t>
  </si>
  <si>
    <t>Trần Quyết Chiến</t>
  </si>
  <si>
    <t>Cồng</t>
  </si>
  <si>
    <t>Trần Mai Anh</t>
  </si>
  <si>
    <t>Con</t>
  </si>
  <si>
    <t>Trần mai Đức Anh</t>
  </si>
  <si>
    <t>Mai Xuân Quảng</t>
  </si>
  <si>
    <t>Khu 1A, thị trấn Quỳnh Côi, thái Bình</t>
  </si>
  <si>
    <t>Nguyễn Thị Nhụ</t>
  </si>
  <si>
    <t>Mai xuân Việt</t>
  </si>
  <si>
    <t>CĐNB</t>
  </si>
  <si>
    <t>KTT</t>
  </si>
  <si>
    <t>TVBKS</t>
  </si>
  <si>
    <t>TBKS</t>
  </si>
  <si>
    <t>TVHĐQT</t>
  </si>
  <si>
    <t>CTHĐQT</t>
  </si>
  <si>
    <t>PCTHĐ
QT</t>
  </si>
</sst>
</file>

<file path=xl/styles.xml><?xml version="1.0" encoding="utf-8"?>
<styleSheet xmlns="http://schemas.openxmlformats.org/spreadsheetml/2006/main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8"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  <charset val="163"/>
    </font>
    <font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5"/>
      <name val="Times New Roman"/>
      <family val="1"/>
      <charset val="163"/>
    </font>
    <font>
      <sz val="9"/>
      <name val="Times New Roman"/>
      <family val="1"/>
      <charset val="163"/>
    </font>
    <font>
      <sz val="10"/>
      <color indexed="10"/>
      <name val="Times New Roman"/>
      <family val="1"/>
      <charset val="163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topLeftCell="A91" zoomScaleNormal="85" zoomScaleSheetLayoutView="100" workbookViewId="0">
      <selection activeCell="G104" sqref="G104:K104"/>
    </sheetView>
  </sheetViews>
  <sheetFormatPr defaultRowHeight="15.75"/>
  <cols>
    <col min="1" max="1" width="5" style="2" customWidth="1"/>
    <col min="2" max="2" width="18.75" style="6" bestFit="1" customWidth="1"/>
    <col min="3" max="3" width="7.625" style="6" bestFit="1" customWidth="1"/>
    <col min="4" max="4" width="10.75" style="2" bestFit="1" customWidth="1"/>
    <col min="5" max="5" width="17.25" style="2" customWidth="1"/>
    <col min="6" max="6" width="10.375" style="2" customWidth="1"/>
    <col min="7" max="7" width="9" style="2"/>
    <col min="8" max="8" width="7.375" style="2" bestFit="1" customWidth="1"/>
    <col min="9" max="9" width="20" style="2" bestFit="1" customWidth="1"/>
    <col min="10" max="10" width="10.75" style="2" bestFit="1" customWidth="1"/>
    <col min="11" max="11" width="9" style="2"/>
    <col min="12" max="12" width="7.625" style="2" customWidth="1"/>
    <col min="13" max="13" width="19.5" style="2" customWidth="1"/>
    <col min="14" max="14" width="10.75" style="2" customWidth="1"/>
    <col min="15" max="15" width="18.625" style="2" customWidth="1"/>
    <col min="16" max="16" width="7.875" style="2" customWidth="1"/>
    <col min="17" max="17" width="13.125" style="2" customWidth="1"/>
    <col min="18" max="19" width="6.875" style="2" customWidth="1"/>
    <col min="20" max="20" width="4.875" style="7" customWidth="1"/>
    <col min="21" max="22" width="9" style="1"/>
    <col min="23" max="23" width="15.5" style="1" bestFit="1" customWidth="1"/>
    <col min="24" max="16384" width="9" style="1"/>
  </cols>
  <sheetData>
    <row r="1" spans="1:20" ht="18" customHeight="1">
      <c r="A1" s="9" t="s">
        <v>193</v>
      </c>
      <c r="B1" s="9"/>
      <c r="C1" s="9"/>
      <c r="D1" s="47" t="s">
        <v>222</v>
      </c>
      <c r="E1" s="47"/>
      <c r="F1" s="47"/>
      <c r="G1" s="47"/>
      <c r="H1" s="47"/>
      <c r="I1" s="47"/>
      <c r="J1" s="47"/>
      <c r="K1" s="47"/>
      <c r="L1" s="47"/>
      <c r="M1" s="10"/>
      <c r="N1" s="10"/>
      <c r="O1" s="10"/>
      <c r="P1" s="10"/>
      <c r="Q1" s="10"/>
      <c r="R1" s="10"/>
      <c r="S1" s="10"/>
      <c r="T1" s="10"/>
    </row>
    <row r="2" spans="1:20" ht="18" customHeight="1">
      <c r="A2" s="9" t="s">
        <v>194</v>
      </c>
      <c r="B2" s="9"/>
      <c r="C2" s="9"/>
      <c r="D2" s="52" t="s">
        <v>240</v>
      </c>
      <c r="E2" s="52"/>
      <c r="F2" s="52"/>
      <c r="G2" s="52"/>
      <c r="H2" s="52"/>
      <c r="I2" s="52"/>
      <c r="J2" s="52"/>
      <c r="K2" s="52"/>
      <c r="L2" s="52"/>
      <c r="M2" s="10"/>
      <c r="N2" s="10"/>
      <c r="O2" s="10"/>
      <c r="P2" s="10"/>
      <c r="Q2" s="10"/>
      <c r="R2" s="10"/>
      <c r="S2" s="10"/>
      <c r="T2" s="10"/>
    </row>
    <row r="3" spans="1:20" ht="15.75" customHeight="1">
      <c r="A3" s="4"/>
      <c r="B3" s="5"/>
      <c r="C3" s="5"/>
      <c r="D3" s="48" t="s">
        <v>238</v>
      </c>
      <c r="E3" s="48"/>
      <c r="F3" s="48"/>
      <c r="G3" s="48"/>
      <c r="H3" s="48"/>
      <c r="I3" s="48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</row>
    <row r="4" spans="1:20" s="13" customFormat="1" ht="15.75" customHeight="1">
      <c r="A4" s="4"/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</row>
    <row r="5" spans="1:20" s="16" customFormat="1" ht="51">
      <c r="A5" s="14" t="s">
        <v>0</v>
      </c>
      <c r="B5" s="14" t="s">
        <v>1</v>
      </c>
      <c r="C5" s="14" t="s">
        <v>2</v>
      </c>
      <c r="D5" s="14" t="s">
        <v>223</v>
      </c>
      <c r="E5" s="14" t="s">
        <v>224</v>
      </c>
      <c r="F5" s="14" t="s">
        <v>226</v>
      </c>
      <c r="G5" s="14" t="s">
        <v>225</v>
      </c>
      <c r="H5" s="14" t="s">
        <v>227</v>
      </c>
      <c r="I5" s="14" t="s">
        <v>3</v>
      </c>
      <c r="J5" s="14" t="s">
        <v>228</v>
      </c>
      <c r="K5" s="14" t="s">
        <v>237</v>
      </c>
      <c r="L5" s="14" t="s">
        <v>229</v>
      </c>
      <c r="M5" s="15"/>
      <c r="N5" s="15"/>
      <c r="O5" s="15"/>
      <c r="P5" s="15"/>
      <c r="Q5" s="31"/>
      <c r="R5" s="15"/>
      <c r="S5" s="15"/>
      <c r="T5" s="15"/>
    </row>
    <row r="6" spans="1:20" s="42" customFormat="1" ht="25.5">
      <c r="A6" s="32">
        <v>1</v>
      </c>
      <c r="B6" s="33" t="s">
        <v>4</v>
      </c>
      <c r="C6" s="53" t="s">
        <v>259</v>
      </c>
      <c r="D6" s="34"/>
      <c r="E6" s="34" t="s">
        <v>5</v>
      </c>
      <c r="F6" s="34">
        <v>150464549</v>
      </c>
      <c r="G6" s="35">
        <v>36979</v>
      </c>
      <c r="H6" s="34" t="s">
        <v>6</v>
      </c>
      <c r="I6" s="34" t="s">
        <v>7</v>
      </c>
      <c r="J6" s="36">
        <v>1437408</v>
      </c>
      <c r="K6" s="37">
        <f>J6/$Q$6%</f>
        <v>5.6319545622045606</v>
      </c>
      <c r="L6" s="32"/>
      <c r="M6" s="38">
        <v>13600000</v>
      </c>
      <c r="N6" s="38">
        <v>982400</v>
      </c>
      <c r="O6" s="39">
        <f>M6-N6</f>
        <v>12617600</v>
      </c>
      <c r="P6" s="40"/>
      <c r="Q6" s="40">
        <v>25522365</v>
      </c>
      <c r="R6" s="40"/>
      <c r="S6" s="40"/>
      <c r="T6" s="41"/>
    </row>
    <row r="7" spans="1:20" s="25" customFormat="1" ht="25.5">
      <c r="A7" s="17" t="s">
        <v>8</v>
      </c>
      <c r="B7" s="26" t="s">
        <v>12</v>
      </c>
      <c r="C7" s="19" t="s">
        <v>13</v>
      </c>
      <c r="D7" s="18" t="s">
        <v>9</v>
      </c>
      <c r="E7" s="18" t="s">
        <v>9</v>
      </c>
      <c r="F7" s="19">
        <v>151464718</v>
      </c>
      <c r="G7" s="20">
        <v>36900</v>
      </c>
      <c r="H7" s="19" t="s">
        <v>6</v>
      </c>
      <c r="I7" s="19" t="s">
        <v>7</v>
      </c>
      <c r="J7" s="19">
        <v>0</v>
      </c>
      <c r="K7" s="22">
        <f t="shared" ref="K7:K70" si="0">J7/$O$6%</f>
        <v>0</v>
      </c>
      <c r="L7" s="17"/>
      <c r="M7" s="23"/>
      <c r="N7" s="23"/>
      <c r="O7" s="23"/>
      <c r="P7" s="23"/>
      <c r="Q7" s="23"/>
      <c r="R7" s="23"/>
      <c r="S7" s="23"/>
      <c r="T7" s="24"/>
    </row>
    <row r="8" spans="1:20" s="25" customFormat="1" ht="25.5">
      <c r="A8" s="17" t="s">
        <v>11</v>
      </c>
      <c r="B8" s="26" t="s">
        <v>15</v>
      </c>
      <c r="C8" s="19" t="s">
        <v>16</v>
      </c>
      <c r="D8" s="18" t="s">
        <v>9</v>
      </c>
      <c r="E8" s="18" t="s">
        <v>9</v>
      </c>
      <c r="F8" s="19">
        <v>151620244</v>
      </c>
      <c r="G8" s="20">
        <v>37305</v>
      </c>
      <c r="H8" s="19" t="s">
        <v>6</v>
      </c>
      <c r="I8" s="19" t="s">
        <v>7</v>
      </c>
      <c r="J8" s="19">
        <v>1000000</v>
      </c>
      <c r="K8" s="22">
        <f>J8/Q6%</f>
        <v>3.9181321950375683</v>
      </c>
      <c r="L8" s="17"/>
      <c r="M8" s="23"/>
      <c r="N8" s="23"/>
      <c r="O8" s="23"/>
      <c r="P8" s="23"/>
      <c r="Q8" s="23"/>
      <c r="R8" s="23"/>
      <c r="S8" s="23"/>
      <c r="T8" s="24"/>
    </row>
    <row r="9" spans="1:20" s="25" customFormat="1" ht="25.5">
      <c r="A9" s="17" t="s">
        <v>14</v>
      </c>
      <c r="B9" s="26" t="s">
        <v>18</v>
      </c>
      <c r="C9" s="19" t="s">
        <v>16</v>
      </c>
      <c r="D9" s="18" t="s">
        <v>9</v>
      </c>
      <c r="E9" s="18" t="s">
        <v>9</v>
      </c>
      <c r="F9" s="19">
        <v>151904564</v>
      </c>
      <c r="G9" s="20">
        <v>39184</v>
      </c>
      <c r="H9" s="19" t="s">
        <v>6</v>
      </c>
      <c r="I9" s="19" t="s">
        <v>7</v>
      </c>
      <c r="J9" s="19">
        <v>0</v>
      </c>
      <c r="K9" s="22">
        <f t="shared" si="0"/>
        <v>0</v>
      </c>
      <c r="L9" s="17"/>
      <c r="M9" s="23"/>
      <c r="N9" s="23"/>
      <c r="O9" s="23"/>
      <c r="P9" s="23"/>
      <c r="Q9" s="23"/>
      <c r="R9" s="23"/>
      <c r="S9" s="23"/>
      <c r="T9" s="24"/>
    </row>
    <row r="10" spans="1:20" s="25" customFormat="1" ht="25.5">
      <c r="A10" s="17" t="s">
        <v>17</v>
      </c>
      <c r="B10" s="26" t="s">
        <v>20</v>
      </c>
      <c r="C10" s="19" t="s">
        <v>21</v>
      </c>
      <c r="D10" s="18" t="s">
        <v>9</v>
      </c>
      <c r="E10" s="18" t="s">
        <v>9</v>
      </c>
      <c r="F10" s="19" t="s">
        <v>9</v>
      </c>
      <c r="G10" s="19" t="s">
        <v>9</v>
      </c>
      <c r="H10" s="19" t="s">
        <v>9</v>
      </c>
      <c r="I10" s="19" t="s">
        <v>7</v>
      </c>
      <c r="J10" s="19">
        <v>0</v>
      </c>
      <c r="K10" s="22">
        <f t="shared" si="0"/>
        <v>0</v>
      </c>
      <c r="L10" s="17"/>
      <c r="M10" s="23"/>
      <c r="N10" s="23"/>
      <c r="O10" s="23"/>
      <c r="P10" s="23"/>
      <c r="Q10" s="23"/>
      <c r="R10" s="23"/>
      <c r="S10" s="23"/>
      <c r="T10" s="24"/>
    </row>
    <row r="11" spans="1:20" s="25" customFormat="1" ht="25.5">
      <c r="A11" s="17" t="s">
        <v>19</v>
      </c>
      <c r="B11" s="26" t="s">
        <v>23</v>
      </c>
      <c r="C11" s="19" t="s">
        <v>24</v>
      </c>
      <c r="D11" s="18"/>
      <c r="E11" s="18" t="s">
        <v>9</v>
      </c>
      <c r="F11" s="19">
        <v>150012152</v>
      </c>
      <c r="G11" s="20">
        <v>38181</v>
      </c>
      <c r="H11" s="19" t="s">
        <v>6</v>
      </c>
      <c r="I11" s="19" t="s">
        <v>25</v>
      </c>
      <c r="J11" s="21">
        <v>15562</v>
      </c>
      <c r="K11" s="30">
        <f>J11/$Q$6%</f>
        <v>6.0973973219174638E-2</v>
      </c>
      <c r="L11" s="17"/>
      <c r="M11" s="23"/>
      <c r="N11" s="23"/>
      <c r="O11" s="23"/>
      <c r="P11" s="23"/>
      <c r="Q11" s="23"/>
      <c r="R11" s="23"/>
      <c r="S11" s="23"/>
      <c r="T11" s="24"/>
    </row>
    <row r="12" spans="1:20" s="25" customFormat="1" ht="25.5">
      <c r="A12" s="17" t="s">
        <v>22</v>
      </c>
      <c r="B12" s="26" t="s">
        <v>27</v>
      </c>
      <c r="C12" s="19" t="s">
        <v>24</v>
      </c>
      <c r="D12" s="18"/>
      <c r="E12" s="18" t="s">
        <v>9</v>
      </c>
      <c r="F12" s="19">
        <v>151176153</v>
      </c>
      <c r="G12" s="20">
        <v>37875</v>
      </c>
      <c r="H12" s="19" t="s">
        <v>6</v>
      </c>
      <c r="I12" s="19" t="s">
        <v>28</v>
      </c>
      <c r="J12" s="21">
        <v>0</v>
      </c>
      <c r="K12" s="22">
        <f t="shared" si="0"/>
        <v>0</v>
      </c>
      <c r="L12" s="17"/>
      <c r="M12" s="23"/>
      <c r="N12" s="23"/>
      <c r="O12" s="23"/>
      <c r="P12" s="23"/>
      <c r="Q12" s="23"/>
      <c r="R12" s="23"/>
      <c r="S12" s="23"/>
      <c r="T12" s="24"/>
    </row>
    <row r="13" spans="1:20" s="25" customFormat="1" ht="25.5">
      <c r="A13" s="17" t="s">
        <v>26</v>
      </c>
      <c r="B13" s="26" t="s">
        <v>30</v>
      </c>
      <c r="C13" s="19" t="s">
        <v>31</v>
      </c>
      <c r="D13" s="18" t="s">
        <v>9</v>
      </c>
      <c r="E13" s="18" t="s">
        <v>9</v>
      </c>
      <c r="F13" s="19">
        <v>151063725</v>
      </c>
      <c r="G13" s="20">
        <v>39286</v>
      </c>
      <c r="H13" s="19" t="s">
        <v>6</v>
      </c>
      <c r="I13" s="19" t="s">
        <v>32</v>
      </c>
      <c r="J13" s="19">
        <v>0</v>
      </c>
      <c r="K13" s="22">
        <f t="shared" si="0"/>
        <v>0</v>
      </c>
      <c r="L13" s="17"/>
      <c r="M13" s="23"/>
      <c r="N13" s="23"/>
      <c r="O13" s="23"/>
      <c r="P13" s="23"/>
      <c r="Q13" s="23"/>
      <c r="R13" s="23"/>
      <c r="S13" s="23"/>
      <c r="T13" s="24"/>
    </row>
    <row r="14" spans="1:20" s="25" customFormat="1" ht="25.5">
      <c r="A14" s="17" t="s">
        <v>29</v>
      </c>
      <c r="B14" s="26" t="s">
        <v>34</v>
      </c>
      <c r="C14" s="19" t="s">
        <v>31</v>
      </c>
      <c r="D14" s="18" t="s">
        <v>35</v>
      </c>
      <c r="E14" s="18" t="s">
        <v>230</v>
      </c>
      <c r="F14" s="19">
        <v>150855674</v>
      </c>
      <c r="G14" s="20">
        <v>38323</v>
      </c>
      <c r="H14" s="19" t="s">
        <v>6</v>
      </c>
      <c r="I14" s="19" t="s">
        <v>36</v>
      </c>
      <c r="J14" s="21">
        <v>385912</v>
      </c>
      <c r="K14" s="30">
        <f>J14/$Q$6%</f>
        <v>1.5120542316513379</v>
      </c>
      <c r="L14" s="17"/>
      <c r="M14" s="23"/>
      <c r="N14" s="23"/>
      <c r="O14" s="23"/>
      <c r="P14" s="23"/>
      <c r="Q14" s="23"/>
      <c r="R14" s="23"/>
      <c r="S14" s="23"/>
      <c r="T14" s="24"/>
    </row>
    <row r="15" spans="1:20" s="25" customFormat="1" ht="25.5">
      <c r="A15" s="17" t="s">
        <v>33</v>
      </c>
      <c r="B15" s="26" t="s">
        <v>37</v>
      </c>
      <c r="C15" s="19" t="s">
        <v>38</v>
      </c>
      <c r="D15" s="18"/>
      <c r="E15" s="18" t="s">
        <v>9</v>
      </c>
      <c r="F15" s="19">
        <v>150813271</v>
      </c>
      <c r="G15" s="20">
        <v>35859</v>
      </c>
      <c r="H15" s="19" t="s">
        <v>6</v>
      </c>
      <c r="I15" s="19" t="s">
        <v>39</v>
      </c>
      <c r="J15" s="21">
        <v>7240</v>
      </c>
      <c r="K15" s="30">
        <f>J15/$Q$6%</f>
        <v>2.8367277092071992E-2</v>
      </c>
      <c r="L15" s="17"/>
      <c r="M15" s="23"/>
      <c r="N15" s="23"/>
      <c r="O15" s="23"/>
      <c r="P15" s="23"/>
      <c r="Q15" s="23"/>
      <c r="R15" s="23"/>
      <c r="S15" s="23"/>
      <c r="T15" s="24"/>
    </row>
    <row r="16" spans="1:20" s="42" customFormat="1" ht="25.5">
      <c r="A16" s="34">
        <v>2</v>
      </c>
      <c r="B16" s="43" t="s">
        <v>40</v>
      </c>
      <c r="C16" s="54" t="s">
        <v>260</v>
      </c>
      <c r="D16" s="34" t="s">
        <v>41</v>
      </c>
      <c r="E16" s="34" t="s">
        <v>231</v>
      </c>
      <c r="F16" s="34">
        <v>150945917</v>
      </c>
      <c r="G16" s="35">
        <v>38628</v>
      </c>
      <c r="H16" s="34" t="s">
        <v>6</v>
      </c>
      <c r="I16" s="34" t="s">
        <v>42</v>
      </c>
      <c r="J16" s="36">
        <v>414100</v>
      </c>
      <c r="K16" s="37">
        <f>J16/$Q$6%</f>
        <v>1.6224985419650571</v>
      </c>
      <c r="L16" s="32"/>
      <c r="M16" s="40"/>
      <c r="N16" s="40"/>
      <c r="O16" s="40"/>
      <c r="P16" s="40"/>
      <c r="Q16" s="40"/>
      <c r="R16" s="40"/>
      <c r="S16" s="40"/>
      <c r="T16" s="41"/>
    </row>
    <row r="17" spans="1:20" s="25" customFormat="1" ht="25.5">
      <c r="A17" s="18" t="s">
        <v>43</v>
      </c>
      <c r="B17" s="26" t="s">
        <v>44</v>
      </c>
      <c r="C17" s="19" t="s">
        <v>45</v>
      </c>
      <c r="D17" s="18" t="s">
        <v>9</v>
      </c>
      <c r="E17" s="18" t="s">
        <v>9</v>
      </c>
      <c r="F17" s="19">
        <v>150587141</v>
      </c>
      <c r="G17" s="20">
        <v>25619</v>
      </c>
      <c r="H17" s="19" t="s">
        <v>6</v>
      </c>
      <c r="I17" s="19" t="s">
        <v>46</v>
      </c>
      <c r="J17" s="19">
        <v>0</v>
      </c>
      <c r="K17" s="22">
        <f t="shared" si="0"/>
        <v>0</v>
      </c>
      <c r="L17" s="17"/>
      <c r="M17" s="23"/>
      <c r="N17" s="23"/>
      <c r="O17" s="23"/>
      <c r="P17" s="23"/>
      <c r="Q17" s="23"/>
      <c r="R17" s="23"/>
      <c r="S17" s="23"/>
      <c r="T17" s="24"/>
    </row>
    <row r="18" spans="1:20" s="25" customFormat="1" ht="25.5">
      <c r="A18" s="18" t="s">
        <v>47</v>
      </c>
      <c r="B18" s="26" t="s">
        <v>48</v>
      </c>
      <c r="C18" s="19" t="s">
        <v>10</v>
      </c>
      <c r="D18" s="18" t="s">
        <v>9</v>
      </c>
      <c r="E18" s="18" t="s">
        <v>9</v>
      </c>
      <c r="F18" s="19" t="s">
        <v>9</v>
      </c>
      <c r="G18" s="19" t="s">
        <v>9</v>
      </c>
      <c r="H18" s="19" t="s">
        <v>9</v>
      </c>
      <c r="I18" s="19" t="s">
        <v>46</v>
      </c>
      <c r="J18" s="19">
        <v>0</v>
      </c>
      <c r="K18" s="22">
        <f t="shared" si="0"/>
        <v>0</v>
      </c>
      <c r="L18" s="17"/>
      <c r="M18" s="23"/>
      <c r="N18" s="23"/>
      <c r="O18" s="23"/>
      <c r="P18" s="23"/>
      <c r="Q18" s="23"/>
      <c r="R18" s="23"/>
      <c r="S18" s="23"/>
      <c r="T18" s="24"/>
    </row>
    <row r="19" spans="1:20" s="25" customFormat="1" ht="25.5">
      <c r="A19" s="18" t="s">
        <v>49</v>
      </c>
      <c r="B19" s="26" t="s">
        <v>50</v>
      </c>
      <c r="C19" s="19" t="s">
        <v>13</v>
      </c>
      <c r="D19" s="18"/>
      <c r="E19" s="18" t="s">
        <v>232</v>
      </c>
      <c r="F19" s="19">
        <v>151003699</v>
      </c>
      <c r="G19" s="20">
        <v>39361</v>
      </c>
      <c r="H19" s="19" t="s">
        <v>6</v>
      </c>
      <c r="I19" s="19" t="s">
        <v>42</v>
      </c>
      <c r="J19" s="21">
        <v>0</v>
      </c>
      <c r="K19" s="22">
        <f t="shared" si="0"/>
        <v>0</v>
      </c>
      <c r="L19" s="17"/>
      <c r="M19" s="23"/>
      <c r="N19" s="23"/>
      <c r="O19" s="23"/>
      <c r="P19" s="23"/>
      <c r="Q19" s="23"/>
      <c r="R19" s="23"/>
      <c r="S19" s="23"/>
      <c r="T19" s="24"/>
    </row>
    <row r="20" spans="1:20" s="25" customFormat="1" ht="25.5">
      <c r="A20" s="18" t="s">
        <v>51</v>
      </c>
      <c r="B20" s="26" t="s">
        <v>52</v>
      </c>
      <c r="C20" s="19" t="s">
        <v>16</v>
      </c>
      <c r="D20" s="18" t="s">
        <v>9</v>
      </c>
      <c r="E20" s="18" t="s">
        <v>9</v>
      </c>
      <c r="F20" s="19" t="s">
        <v>9</v>
      </c>
      <c r="G20" s="19" t="s">
        <v>9</v>
      </c>
      <c r="H20" s="19" t="s">
        <v>9</v>
      </c>
      <c r="I20" s="19" t="s">
        <v>42</v>
      </c>
      <c r="J20" s="19">
        <v>0</v>
      </c>
      <c r="K20" s="22">
        <f t="shared" si="0"/>
        <v>0</v>
      </c>
      <c r="L20" s="17"/>
      <c r="M20" s="23"/>
      <c r="N20" s="23"/>
      <c r="O20" s="23"/>
      <c r="P20" s="23"/>
      <c r="Q20" s="23"/>
      <c r="R20" s="23"/>
      <c r="S20" s="23"/>
      <c r="T20" s="24"/>
    </row>
    <row r="21" spans="1:20" s="25" customFormat="1" ht="25.5">
      <c r="A21" s="18" t="s">
        <v>53</v>
      </c>
      <c r="B21" s="26" t="s">
        <v>54</v>
      </c>
      <c r="C21" s="19" t="s">
        <v>16</v>
      </c>
      <c r="D21" s="18" t="s">
        <v>9</v>
      </c>
      <c r="E21" s="18" t="s">
        <v>9</v>
      </c>
      <c r="F21" s="19" t="s">
        <v>9</v>
      </c>
      <c r="G21" s="19" t="s">
        <v>9</v>
      </c>
      <c r="H21" s="19" t="s">
        <v>9</v>
      </c>
      <c r="I21" s="19" t="s">
        <v>42</v>
      </c>
      <c r="J21" s="19">
        <v>0</v>
      </c>
      <c r="K21" s="22">
        <f t="shared" si="0"/>
        <v>0</v>
      </c>
      <c r="L21" s="17"/>
      <c r="M21" s="23"/>
      <c r="N21" s="23"/>
      <c r="O21" s="23"/>
      <c r="P21" s="23"/>
      <c r="Q21" s="23"/>
      <c r="R21" s="23"/>
      <c r="S21" s="23"/>
      <c r="T21" s="24"/>
    </row>
    <row r="22" spans="1:20" s="25" customFormat="1" ht="25.5">
      <c r="A22" s="18" t="s">
        <v>55</v>
      </c>
      <c r="B22" s="26" t="s">
        <v>56</v>
      </c>
      <c r="C22" s="19" t="s">
        <v>24</v>
      </c>
      <c r="D22" s="18"/>
      <c r="E22" s="18" t="s">
        <v>9</v>
      </c>
      <c r="F22" s="19">
        <v>150785425</v>
      </c>
      <c r="G22" s="27">
        <v>29883</v>
      </c>
      <c r="H22" s="19" t="s">
        <v>6</v>
      </c>
      <c r="I22" s="19" t="s">
        <v>46</v>
      </c>
      <c r="J22" s="19">
        <v>0</v>
      </c>
      <c r="K22" s="22">
        <f t="shared" si="0"/>
        <v>0</v>
      </c>
      <c r="L22" s="17"/>
      <c r="M22" s="23"/>
      <c r="N22" s="23"/>
      <c r="O22" s="23"/>
      <c r="P22" s="23"/>
      <c r="Q22" s="23"/>
      <c r="R22" s="23"/>
      <c r="S22" s="23"/>
      <c r="T22" s="24"/>
    </row>
    <row r="23" spans="1:20" s="25" customFormat="1" ht="25.5">
      <c r="A23" s="18" t="s">
        <v>57</v>
      </c>
      <c r="B23" s="26" t="s">
        <v>58</v>
      </c>
      <c r="C23" s="19" t="s">
        <v>31</v>
      </c>
      <c r="D23" s="18" t="s">
        <v>59</v>
      </c>
      <c r="E23" s="18" t="s">
        <v>9</v>
      </c>
      <c r="F23" s="19">
        <v>150945849</v>
      </c>
      <c r="G23" s="20">
        <v>36588</v>
      </c>
      <c r="H23" s="19" t="s">
        <v>6</v>
      </c>
      <c r="I23" s="19" t="s">
        <v>60</v>
      </c>
      <c r="J23" s="21">
        <v>0</v>
      </c>
      <c r="K23" s="22">
        <f t="shared" si="0"/>
        <v>0</v>
      </c>
      <c r="L23" s="17"/>
      <c r="M23" s="23"/>
      <c r="N23" s="23"/>
      <c r="O23" s="23"/>
      <c r="P23" s="23"/>
      <c r="Q23" s="23"/>
      <c r="R23" s="23"/>
      <c r="S23" s="23"/>
      <c r="T23" s="24"/>
    </row>
    <row r="24" spans="1:20" s="25" customFormat="1" ht="25.5">
      <c r="A24" s="18" t="s">
        <v>61</v>
      </c>
      <c r="B24" s="26" t="s">
        <v>62</v>
      </c>
      <c r="C24" s="19" t="s">
        <v>24</v>
      </c>
      <c r="D24" s="18"/>
      <c r="E24" s="18" t="s">
        <v>9</v>
      </c>
      <c r="F24" s="19">
        <v>150587424</v>
      </c>
      <c r="G24" s="20">
        <v>39100</v>
      </c>
      <c r="H24" s="19" t="s">
        <v>6</v>
      </c>
      <c r="I24" s="19" t="s">
        <v>63</v>
      </c>
      <c r="J24" s="19">
        <v>0</v>
      </c>
      <c r="K24" s="22">
        <f t="shared" si="0"/>
        <v>0</v>
      </c>
      <c r="L24" s="17"/>
      <c r="M24" s="23"/>
      <c r="N24" s="23"/>
      <c r="O24" s="23"/>
      <c r="P24" s="23"/>
      <c r="Q24" s="23"/>
      <c r="R24" s="23"/>
      <c r="S24" s="23"/>
      <c r="T24" s="24"/>
    </row>
    <row r="25" spans="1:20" s="25" customFormat="1" ht="25.5">
      <c r="A25" s="18" t="s">
        <v>64</v>
      </c>
      <c r="B25" s="26" t="s">
        <v>65</v>
      </c>
      <c r="C25" s="19" t="s">
        <v>24</v>
      </c>
      <c r="D25" s="18"/>
      <c r="E25" s="18" t="s">
        <v>9</v>
      </c>
      <c r="F25" s="19">
        <v>150387240</v>
      </c>
      <c r="G25" s="20">
        <v>39527</v>
      </c>
      <c r="H25" s="19" t="s">
        <v>6</v>
      </c>
      <c r="I25" s="19" t="s">
        <v>46</v>
      </c>
      <c r="J25" s="19">
        <v>0</v>
      </c>
      <c r="K25" s="22">
        <f t="shared" si="0"/>
        <v>0</v>
      </c>
      <c r="L25" s="17"/>
      <c r="M25" s="23"/>
      <c r="N25" s="23"/>
      <c r="O25" s="23"/>
      <c r="P25" s="23"/>
      <c r="Q25" s="23"/>
      <c r="R25" s="23"/>
      <c r="S25" s="23"/>
      <c r="T25" s="24"/>
    </row>
    <row r="26" spans="1:20" s="25" customFormat="1" ht="25.5">
      <c r="A26" s="18" t="s">
        <v>66</v>
      </c>
      <c r="B26" s="26" t="s">
        <v>67</v>
      </c>
      <c r="C26" s="19" t="s">
        <v>24</v>
      </c>
      <c r="D26" s="18"/>
      <c r="E26" s="18" t="s">
        <v>68</v>
      </c>
      <c r="F26" s="19">
        <v>150785436</v>
      </c>
      <c r="G26" s="27">
        <v>29883</v>
      </c>
      <c r="H26" s="19" t="s">
        <v>6</v>
      </c>
      <c r="I26" s="19" t="s">
        <v>63</v>
      </c>
      <c r="J26" s="21">
        <v>0</v>
      </c>
      <c r="K26" s="22">
        <f t="shared" si="0"/>
        <v>0</v>
      </c>
      <c r="L26" s="17"/>
      <c r="M26" s="23"/>
      <c r="N26" s="23"/>
      <c r="O26" s="23"/>
      <c r="P26" s="23"/>
      <c r="Q26" s="23"/>
      <c r="R26" s="23"/>
      <c r="S26" s="23"/>
      <c r="T26" s="24"/>
    </row>
    <row r="27" spans="1:20" s="25" customFormat="1" ht="25.5">
      <c r="A27" s="18" t="s">
        <v>69</v>
      </c>
      <c r="B27" s="26" t="s">
        <v>70</v>
      </c>
      <c r="C27" s="19" t="s">
        <v>38</v>
      </c>
      <c r="D27" s="18" t="s">
        <v>71</v>
      </c>
      <c r="E27" s="18" t="s">
        <v>9</v>
      </c>
      <c r="F27" s="19">
        <v>150856305</v>
      </c>
      <c r="G27" s="20">
        <v>40295</v>
      </c>
      <c r="H27" s="19" t="s">
        <v>6</v>
      </c>
      <c r="I27" s="19" t="s">
        <v>46</v>
      </c>
      <c r="J27" s="21">
        <v>0</v>
      </c>
      <c r="K27" s="22">
        <f t="shared" si="0"/>
        <v>0</v>
      </c>
      <c r="L27" s="17"/>
      <c r="M27" s="23"/>
      <c r="N27" s="23"/>
      <c r="O27" s="23"/>
      <c r="P27" s="23"/>
      <c r="Q27" s="23"/>
      <c r="R27" s="23"/>
      <c r="S27" s="23"/>
      <c r="T27" s="24"/>
    </row>
    <row r="28" spans="1:20" s="25" customFormat="1" ht="25.5">
      <c r="A28" s="18" t="s">
        <v>72</v>
      </c>
      <c r="B28" s="26" t="s">
        <v>73</v>
      </c>
      <c r="C28" s="19" t="s">
        <v>38</v>
      </c>
      <c r="D28" s="18"/>
      <c r="E28" s="18" t="s">
        <v>9</v>
      </c>
      <c r="F28" s="19">
        <v>151084608</v>
      </c>
      <c r="G28" s="20">
        <v>32300</v>
      </c>
      <c r="H28" s="19" t="s">
        <v>6</v>
      </c>
      <c r="I28" s="19" t="s">
        <v>46</v>
      </c>
      <c r="J28" s="21">
        <v>0</v>
      </c>
      <c r="K28" s="22">
        <f t="shared" si="0"/>
        <v>0</v>
      </c>
      <c r="L28" s="17"/>
      <c r="M28" s="23"/>
      <c r="N28" s="23"/>
      <c r="O28" s="23"/>
      <c r="P28" s="23"/>
      <c r="Q28" s="23"/>
      <c r="R28" s="23"/>
      <c r="S28" s="23"/>
      <c r="T28" s="24"/>
    </row>
    <row r="29" spans="1:20" s="42" customFormat="1" ht="25.5">
      <c r="A29" s="34">
        <v>3</v>
      </c>
      <c r="B29" s="43" t="s">
        <v>74</v>
      </c>
      <c r="C29" s="34" t="s">
        <v>258</v>
      </c>
      <c r="D29" s="34" t="s">
        <v>75</v>
      </c>
      <c r="E29" s="34" t="s">
        <v>230</v>
      </c>
      <c r="F29" s="34">
        <v>151307095</v>
      </c>
      <c r="G29" s="35">
        <v>35544</v>
      </c>
      <c r="H29" s="34" t="s">
        <v>6</v>
      </c>
      <c r="I29" s="34" t="s">
        <v>76</v>
      </c>
      <c r="J29" s="36">
        <v>319030</v>
      </c>
      <c r="K29" s="37">
        <f>J29/$Q$6%</f>
        <v>1.2500017141828355</v>
      </c>
      <c r="L29" s="32"/>
      <c r="M29" s="40"/>
      <c r="N29" s="40"/>
      <c r="O29" s="40"/>
      <c r="P29" s="40"/>
      <c r="Q29" s="40"/>
      <c r="R29" s="40"/>
      <c r="S29" s="40"/>
      <c r="T29" s="41"/>
    </row>
    <row r="30" spans="1:20" s="25" customFormat="1" ht="12.75">
      <c r="A30" s="18" t="s">
        <v>77</v>
      </c>
      <c r="B30" s="26" t="s">
        <v>78</v>
      </c>
      <c r="C30" s="19" t="s">
        <v>10</v>
      </c>
      <c r="D30" s="18" t="s">
        <v>9</v>
      </c>
      <c r="E30" s="18" t="s">
        <v>9</v>
      </c>
      <c r="F30" s="19" t="s">
        <v>9</v>
      </c>
      <c r="G30" s="19" t="s">
        <v>9</v>
      </c>
      <c r="H30" s="19" t="s">
        <v>9</v>
      </c>
      <c r="I30" s="19" t="s">
        <v>79</v>
      </c>
      <c r="J30" s="19">
        <v>0</v>
      </c>
      <c r="K30" s="22">
        <f t="shared" si="0"/>
        <v>0</v>
      </c>
      <c r="L30" s="17"/>
      <c r="M30" s="23"/>
      <c r="N30" s="23"/>
      <c r="O30" s="23"/>
      <c r="P30" s="23"/>
      <c r="Q30" s="23"/>
      <c r="R30" s="23"/>
      <c r="S30" s="23"/>
      <c r="T30" s="24"/>
    </row>
    <row r="31" spans="1:20" s="25" customFormat="1" ht="12.75">
      <c r="A31" s="18" t="s">
        <v>80</v>
      </c>
      <c r="B31" s="26" t="s">
        <v>81</v>
      </c>
      <c r="C31" s="19" t="s">
        <v>13</v>
      </c>
      <c r="D31" s="18" t="s">
        <v>9</v>
      </c>
      <c r="E31" s="18" t="s">
        <v>9</v>
      </c>
      <c r="F31" s="19">
        <v>150999907</v>
      </c>
      <c r="G31" s="20">
        <v>32617</v>
      </c>
      <c r="H31" s="19" t="s">
        <v>6</v>
      </c>
      <c r="I31" s="19" t="s">
        <v>76</v>
      </c>
      <c r="J31" s="19">
        <v>0</v>
      </c>
      <c r="K31" s="22">
        <f t="shared" si="0"/>
        <v>0</v>
      </c>
      <c r="L31" s="17"/>
      <c r="M31" s="23"/>
      <c r="N31" s="23"/>
      <c r="O31" s="23"/>
      <c r="P31" s="23"/>
      <c r="Q31" s="23"/>
      <c r="R31" s="23"/>
      <c r="S31" s="23"/>
      <c r="T31" s="24"/>
    </row>
    <row r="32" spans="1:20" s="25" customFormat="1" ht="12.75">
      <c r="A32" s="18" t="s">
        <v>82</v>
      </c>
      <c r="B32" s="26" t="s">
        <v>83</v>
      </c>
      <c r="C32" s="19" t="s">
        <v>16</v>
      </c>
      <c r="D32" s="18" t="s">
        <v>9</v>
      </c>
      <c r="E32" s="18" t="s">
        <v>9</v>
      </c>
      <c r="F32" s="19" t="s">
        <v>9</v>
      </c>
      <c r="G32" s="19" t="s">
        <v>9</v>
      </c>
      <c r="H32" s="19" t="s">
        <v>9</v>
      </c>
      <c r="I32" s="19" t="s">
        <v>76</v>
      </c>
      <c r="J32" s="19">
        <v>0</v>
      </c>
      <c r="K32" s="22">
        <f t="shared" si="0"/>
        <v>0</v>
      </c>
      <c r="L32" s="17"/>
      <c r="M32" s="23"/>
      <c r="N32" s="23"/>
      <c r="O32" s="23"/>
      <c r="P32" s="23"/>
      <c r="Q32" s="23"/>
      <c r="R32" s="23"/>
      <c r="S32" s="23"/>
      <c r="T32" s="24"/>
    </row>
    <row r="33" spans="1:20" s="25" customFormat="1" ht="12.75">
      <c r="A33" s="18" t="s">
        <v>84</v>
      </c>
      <c r="B33" s="26" t="s">
        <v>85</v>
      </c>
      <c r="C33" s="19" t="s">
        <v>21</v>
      </c>
      <c r="D33" s="18" t="s">
        <v>9</v>
      </c>
      <c r="E33" s="18" t="s">
        <v>9</v>
      </c>
      <c r="F33" s="19" t="s">
        <v>9</v>
      </c>
      <c r="G33" s="19" t="s">
        <v>9</v>
      </c>
      <c r="H33" s="19" t="s">
        <v>9</v>
      </c>
      <c r="I33" s="19" t="s">
        <v>76</v>
      </c>
      <c r="J33" s="19">
        <v>0</v>
      </c>
      <c r="K33" s="22">
        <f t="shared" si="0"/>
        <v>0</v>
      </c>
      <c r="L33" s="17"/>
      <c r="M33" s="23"/>
      <c r="N33" s="23"/>
      <c r="O33" s="23"/>
      <c r="P33" s="23"/>
      <c r="Q33" s="23"/>
      <c r="R33" s="23"/>
      <c r="S33" s="23"/>
      <c r="T33" s="24"/>
    </row>
    <row r="34" spans="1:20" s="25" customFormat="1" ht="12.75">
      <c r="A34" s="18" t="s">
        <v>86</v>
      </c>
      <c r="B34" s="26" t="s">
        <v>87</v>
      </c>
      <c r="C34" s="19" t="s">
        <v>21</v>
      </c>
      <c r="D34" s="18" t="s">
        <v>9</v>
      </c>
      <c r="E34" s="18" t="s">
        <v>9</v>
      </c>
      <c r="F34" s="19" t="s">
        <v>9</v>
      </c>
      <c r="G34" s="19" t="s">
        <v>9</v>
      </c>
      <c r="H34" s="19" t="s">
        <v>9</v>
      </c>
      <c r="I34" s="19" t="s">
        <v>76</v>
      </c>
      <c r="J34" s="19">
        <v>0</v>
      </c>
      <c r="K34" s="22">
        <f t="shared" si="0"/>
        <v>0</v>
      </c>
      <c r="L34" s="17"/>
      <c r="M34" s="23"/>
      <c r="N34" s="23"/>
      <c r="O34" s="23"/>
      <c r="P34" s="23"/>
      <c r="Q34" s="23"/>
      <c r="R34" s="23"/>
      <c r="S34" s="23"/>
      <c r="T34" s="24"/>
    </row>
    <row r="35" spans="1:20" s="25" customFormat="1" ht="12.75">
      <c r="A35" s="18" t="s">
        <v>88</v>
      </c>
      <c r="B35" s="26" t="s">
        <v>89</v>
      </c>
      <c r="C35" s="19" t="s">
        <v>21</v>
      </c>
      <c r="D35" s="18" t="s">
        <v>9</v>
      </c>
      <c r="E35" s="18" t="s">
        <v>9</v>
      </c>
      <c r="F35" s="19" t="s">
        <v>9</v>
      </c>
      <c r="G35" s="19" t="s">
        <v>9</v>
      </c>
      <c r="H35" s="19" t="s">
        <v>9</v>
      </c>
      <c r="I35" s="19" t="s">
        <v>76</v>
      </c>
      <c r="J35" s="19">
        <v>0</v>
      </c>
      <c r="K35" s="22">
        <f t="shared" si="0"/>
        <v>0</v>
      </c>
      <c r="L35" s="17"/>
      <c r="M35" s="23"/>
      <c r="N35" s="23"/>
      <c r="O35" s="23"/>
      <c r="P35" s="23"/>
      <c r="Q35" s="23"/>
      <c r="R35" s="23"/>
      <c r="S35" s="23"/>
      <c r="T35" s="24"/>
    </row>
    <row r="36" spans="1:20" s="25" customFormat="1" ht="12.75">
      <c r="A36" s="18" t="s">
        <v>90</v>
      </c>
      <c r="B36" s="26" t="s">
        <v>91</v>
      </c>
      <c r="C36" s="19" t="s">
        <v>31</v>
      </c>
      <c r="D36" s="18" t="s">
        <v>9</v>
      </c>
      <c r="E36" s="18" t="s">
        <v>9</v>
      </c>
      <c r="F36" s="19">
        <v>151032380</v>
      </c>
      <c r="G36" s="20">
        <v>31876</v>
      </c>
      <c r="H36" s="19" t="s">
        <v>6</v>
      </c>
      <c r="I36" s="19" t="s">
        <v>79</v>
      </c>
      <c r="J36" s="19">
        <v>0</v>
      </c>
      <c r="K36" s="22">
        <f t="shared" si="0"/>
        <v>0</v>
      </c>
      <c r="L36" s="17"/>
      <c r="M36" s="23"/>
      <c r="N36" s="23"/>
      <c r="O36" s="23"/>
      <c r="P36" s="23"/>
      <c r="Q36" s="23"/>
      <c r="R36" s="23"/>
      <c r="S36" s="23"/>
      <c r="T36" s="24"/>
    </row>
    <row r="37" spans="1:20" s="25" customFormat="1" ht="12.75">
      <c r="A37" s="18" t="s">
        <v>92</v>
      </c>
      <c r="B37" s="26" t="s">
        <v>93</v>
      </c>
      <c r="C37" s="19" t="s">
        <v>24</v>
      </c>
      <c r="D37" s="18" t="s">
        <v>9</v>
      </c>
      <c r="E37" s="18" t="s">
        <v>9</v>
      </c>
      <c r="F37" s="19">
        <v>151871993</v>
      </c>
      <c r="G37" s="27">
        <v>39001</v>
      </c>
      <c r="H37" s="19" t="s">
        <v>6</v>
      </c>
      <c r="I37" s="19" t="s">
        <v>79</v>
      </c>
      <c r="J37" s="19">
        <v>0</v>
      </c>
      <c r="K37" s="22">
        <f t="shared" si="0"/>
        <v>0</v>
      </c>
      <c r="L37" s="17"/>
      <c r="M37" s="23"/>
      <c r="N37" s="23"/>
      <c r="O37" s="23"/>
      <c r="P37" s="23"/>
      <c r="Q37" s="23"/>
      <c r="R37" s="23"/>
      <c r="S37" s="23"/>
      <c r="T37" s="24"/>
    </row>
    <row r="38" spans="1:20" s="25" customFormat="1" ht="12.75">
      <c r="A38" s="18" t="s">
        <v>94</v>
      </c>
      <c r="B38" s="26" t="s">
        <v>95</v>
      </c>
      <c r="C38" s="19" t="s">
        <v>38</v>
      </c>
      <c r="D38" s="18" t="s">
        <v>9</v>
      </c>
      <c r="E38" s="18" t="s">
        <v>9</v>
      </c>
      <c r="F38" s="19">
        <v>151032379</v>
      </c>
      <c r="G38" s="20">
        <v>31876</v>
      </c>
      <c r="H38" s="19" t="s">
        <v>6</v>
      </c>
      <c r="I38" s="19" t="s">
        <v>79</v>
      </c>
      <c r="J38" s="19">
        <v>0</v>
      </c>
      <c r="K38" s="22">
        <f t="shared" si="0"/>
        <v>0</v>
      </c>
      <c r="L38" s="17"/>
      <c r="M38" s="23"/>
      <c r="N38" s="23"/>
      <c r="O38" s="23"/>
      <c r="P38" s="23"/>
      <c r="Q38" s="23"/>
      <c r="R38" s="23"/>
      <c r="S38" s="23"/>
      <c r="T38" s="24"/>
    </row>
    <row r="39" spans="1:20" s="25" customFormat="1" ht="12.75">
      <c r="A39" s="18" t="s">
        <v>96</v>
      </c>
      <c r="B39" s="26" t="s">
        <v>97</v>
      </c>
      <c r="C39" s="19" t="s">
        <v>38</v>
      </c>
      <c r="D39" s="18" t="s">
        <v>9</v>
      </c>
      <c r="E39" s="18" t="s">
        <v>9</v>
      </c>
      <c r="F39" s="19">
        <v>151005861</v>
      </c>
      <c r="G39" s="20">
        <v>31658</v>
      </c>
      <c r="H39" s="19" t="s">
        <v>6</v>
      </c>
      <c r="I39" s="19" t="s">
        <v>98</v>
      </c>
      <c r="J39" s="19">
        <v>0</v>
      </c>
      <c r="K39" s="22">
        <f t="shared" si="0"/>
        <v>0</v>
      </c>
      <c r="L39" s="17"/>
      <c r="M39" s="23"/>
      <c r="N39" s="23"/>
      <c r="O39" s="23"/>
      <c r="P39" s="23"/>
      <c r="Q39" s="23"/>
      <c r="R39" s="23"/>
      <c r="S39" s="23"/>
      <c r="T39" s="24"/>
    </row>
    <row r="40" spans="1:20" s="42" customFormat="1" ht="25.5">
      <c r="A40" s="34">
        <v>4</v>
      </c>
      <c r="B40" s="43" t="s">
        <v>34</v>
      </c>
      <c r="C40" s="34" t="s">
        <v>258</v>
      </c>
      <c r="D40" s="34" t="s">
        <v>35</v>
      </c>
      <c r="E40" s="34" t="s">
        <v>230</v>
      </c>
      <c r="F40" s="34">
        <v>150855674</v>
      </c>
      <c r="G40" s="35">
        <v>38323</v>
      </c>
      <c r="H40" s="34" t="s">
        <v>6</v>
      </c>
      <c r="I40" s="34" t="s">
        <v>36</v>
      </c>
      <c r="J40" s="44">
        <v>385912</v>
      </c>
      <c r="K40" s="37">
        <f>J40/$Q$6%</f>
        <v>1.5120542316513379</v>
      </c>
      <c r="L40" s="32"/>
      <c r="M40" s="40"/>
      <c r="N40" s="40"/>
      <c r="O40" s="40"/>
      <c r="P40" s="40"/>
      <c r="Q40" s="40"/>
      <c r="R40" s="40"/>
      <c r="S40" s="40"/>
      <c r="T40" s="41"/>
    </row>
    <row r="41" spans="1:20" s="25" customFormat="1" ht="25.5">
      <c r="A41" s="18" t="s">
        <v>99</v>
      </c>
      <c r="B41" s="26" t="s">
        <v>101</v>
      </c>
      <c r="C41" s="19" t="s">
        <v>13</v>
      </c>
      <c r="D41" s="18" t="s">
        <v>9</v>
      </c>
      <c r="E41" s="18" t="s">
        <v>9</v>
      </c>
      <c r="F41" s="19">
        <v>150000973</v>
      </c>
      <c r="G41" s="20">
        <v>38533</v>
      </c>
      <c r="H41" s="19" t="s">
        <v>6</v>
      </c>
      <c r="I41" s="19" t="s">
        <v>36</v>
      </c>
      <c r="J41" s="19">
        <v>0</v>
      </c>
      <c r="K41" s="22">
        <f t="shared" si="0"/>
        <v>0</v>
      </c>
      <c r="L41" s="17"/>
      <c r="M41" s="23"/>
      <c r="N41" s="23"/>
      <c r="O41" s="23"/>
      <c r="P41" s="23"/>
      <c r="Q41" s="23"/>
      <c r="R41" s="23"/>
      <c r="S41" s="23"/>
      <c r="T41" s="24"/>
    </row>
    <row r="42" spans="1:20" s="25" customFormat="1" ht="25.5">
      <c r="A42" s="18" t="s">
        <v>100</v>
      </c>
      <c r="B42" s="26" t="s">
        <v>102</v>
      </c>
      <c r="C42" s="19" t="s">
        <v>16</v>
      </c>
      <c r="D42" s="18" t="s">
        <v>9</v>
      </c>
      <c r="E42" s="18" t="s">
        <v>9</v>
      </c>
      <c r="F42" s="19">
        <v>151337691</v>
      </c>
      <c r="G42" s="20">
        <v>40079</v>
      </c>
      <c r="H42" s="19" t="s">
        <v>6</v>
      </c>
      <c r="I42" s="19" t="s">
        <v>36</v>
      </c>
      <c r="J42" s="19">
        <v>0</v>
      </c>
      <c r="K42" s="22">
        <f t="shared" si="0"/>
        <v>0</v>
      </c>
      <c r="L42" s="17"/>
      <c r="M42" s="23"/>
      <c r="N42" s="23"/>
      <c r="O42" s="23"/>
      <c r="P42" s="23"/>
      <c r="Q42" s="23"/>
      <c r="R42" s="23"/>
      <c r="S42" s="23"/>
      <c r="T42" s="24"/>
    </row>
    <row r="43" spans="1:20" s="25" customFormat="1" ht="25.5">
      <c r="A43" s="18" t="s">
        <v>100</v>
      </c>
      <c r="B43" s="26" t="s">
        <v>104</v>
      </c>
      <c r="C43" s="19" t="s">
        <v>16</v>
      </c>
      <c r="D43" s="18" t="s">
        <v>9</v>
      </c>
      <c r="E43" s="18" t="s">
        <v>9</v>
      </c>
      <c r="F43" s="19">
        <v>151904571</v>
      </c>
      <c r="G43" s="20">
        <v>39182</v>
      </c>
      <c r="H43" s="19" t="s">
        <v>6</v>
      </c>
      <c r="I43" s="19" t="s">
        <v>36</v>
      </c>
      <c r="J43" s="19">
        <v>0</v>
      </c>
      <c r="K43" s="22">
        <f t="shared" si="0"/>
        <v>0</v>
      </c>
      <c r="L43" s="17"/>
      <c r="M43" s="23"/>
      <c r="N43" s="23"/>
      <c r="O43" s="23"/>
      <c r="P43" s="23"/>
      <c r="Q43" s="23"/>
      <c r="R43" s="23"/>
      <c r="S43" s="23"/>
      <c r="T43" s="24"/>
    </row>
    <row r="44" spans="1:20" s="28" customFormat="1" ht="25.5">
      <c r="A44" s="18" t="s">
        <v>103</v>
      </c>
      <c r="B44" s="26" t="s">
        <v>23</v>
      </c>
      <c r="C44" s="19" t="s">
        <v>24</v>
      </c>
      <c r="D44" s="18"/>
      <c r="E44" s="18" t="s">
        <v>9</v>
      </c>
      <c r="F44" s="19">
        <v>150012152</v>
      </c>
      <c r="G44" s="20">
        <v>38181</v>
      </c>
      <c r="H44" s="19" t="s">
        <v>6</v>
      </c>
      <c r="I44" s="19" t="s">
        <v>25</v>
      </c>
      <c r="J44" s="21">
        <f>+J11</f>
        <v>15562</v>
      </c>
      <c r="K44" s="30">
        <f>J44/$Q$6%</f>
        <v>6.0973973219174638E-2</v>
      </c>
      <c r="L44" s="17"/>
      <c r="M44" s="23"/>
      <c r="N44" s="23"/>
      <c r="O44" s="23"/>
      <c r="P44" s="23"/>
      <c r="Q44" s="23"/>
      <c r="R44" s="23"/>
      <c r="S44" s="23"/>
      <c r="T44" s="24"/>
    </row>
    <row r="45" spans="1:20" s="28" customFormat="1" ht="25.5">
      <c r="A45" s="18" t="s">
        <v>105</v>
      </c>
      <c r="B45" s="26" t="s">
        <v>30</v>
      </c>
      <c r="C45" s="19" t="s">
        <v>31</v>
      </c>
      <c r="D45" s="18" t="s">
        <v>9</v>
      </c>
      <c r="E45" s="18" t="s">
        <v>9</v>
      </c>
      <c r="F45" s="19">
        <v>151063725</v>
      </c>
      <c r="G45" s="20">
        <v>39286</v>
      </c>
      <c r="H45" s="19" t="s">
        <v>6</v>
      </c>
      <c r="I45" s="19" t="s">
        <v>32</v>
      </c>
      <c r="J45" s="19">
        <v>0</v>
      </c>
      <c r="K45" s="22">
        <f t="shared" si="0"/>
        <v>0</v>
      </c>
      <c r="L45" s="17"/>
      <c r="M45" s="23"/>
      <c r="N45" s="23"/>
      <c r="O45" s="23"/>
      <c r="P45" s="23"/>
      <c r="Q45" s="23"/>
      <c r="R45" s="23"/>
      <c r="S45" s="23"/>
      <c r="T45" s="24"/>
    </row>
    <row r="46" spans="1:20" s="28" customFormat="1" ht="25.5">
      <c r="A46" s="18" t="s">
        <v>106</v>
      </c>
      <c r="B46" s="26" t="s">
        <v>4</v>
      </c>
      <c r="C46" s="19" t="s">
        <v>38</v>
      </c>
      <c r="D46" s="18"/>
      <c r="E46" s="18" t="s">
        <v>5</v>
      </c>
      <c r="F46" s="19">
        <v>150464549</v>
      </c>
      <c r="G46" s="20">
        <v>36979</v>
      </c>
      <c r="H46" s="19" t="s">
        <v>6</v>
      </c>
      <c r="I46" s="19" t="s">
        <v>7</v>
      </c>
      <c r="J46" s="29">
        <f>+J6</f>
        <v>1437408</v>
      </c>
      <c r="K46" s="30">
        <f>J46/$Q$6%</f>
        <v>5.6319545622045606</v>
      </c>
      <c r="L46" s="17"/>
      <c r="M46" s="23"/>
      <c r="N46" s="23"/>
      <c r="O46" s="23"/>
      <c r="P46" s="23"/>
      <c r="Q46" s="23"/>
      <c r="R46" s="23"/>
      <c r="S46" s="23"/>
      <c r="T46" s="24"/>
    </row>
    <row r="47" spans="1:20" s="28" customFormat="1" ht="25.5">
      <c r="A47" s="18" t="s">
        <v>107</v>
      </c>
      <c r="B47" s="26" t="s">
        <v>37</v>
      </c>
      <c r="C47" s="19" t="s">
        <v>38</v>
      </c>
      <c r="D47" s="18"/>
      <c r="E47" s="18" t="s">
        <v>9</v>
      </c>
      <c r="F47" s="19">
        <v>150813271</v>
      </c>
      <c r="G47" s="20">
        <v>35859</v>
      </c>
      <c r="H47" s="19" t="s">
        <v>6</v>
      </c>
      <c r="I47" s="19" t="s">
        <v>39</v>
      </c>
      <c r="J47" s="21">
        <f>+J15</f>
        <v>7240</v>
      </c>
      <c r="K47" s="30">
        <f>J47/$Q$6%</f>
        <v>2.8367277092071992E-2</v>
      </c>
      <c r="L47" s="17"/>
      <c r="M47" s="23"/>
      <c r="N47" s="23"/>
      <c r="O47" s="23"/>
      <c r="P47" s="23"/>
      <c r="Q47" s="23"/>
      <c r="R47" s="23"/>
      <c r="S47" s="23"/>
      <c r="T47" s="24"/>
    </row>
    <row r="48" spans="1:20" s="28" customFormat="1" ht="25.5">
      <c r="A48" s="18" t="s">
        <v>108</v>
      </c>
      <c r="B48" s="26" t="s">
        <v>27</v>
      </c>
      <c r="C48" s="19" t="s">
        <v>24</v>
      </c>
      <c r="D48" s="18"/>
      <c r="E48" s="18" t="s">
        <v>9</v>
      </c>
      <c r="F48" s="19">
        <v>151176153</v>
      </c>
      <c r="G48" s="20">
        <v>37875</v>
      </c>
      <c r="H48" s="19" t="s">
        <v>6</v>
      </c>
      <c r="I48" s="19" t="s">
        <v>28</v>
      </c>
      <c r="J48" s="21">
        <f>+J12</f>
        <v>0</v>
      </c>
      <c r="K48" s="22">
        <f t="shared" si="0"/>
        <v>0</v>
      </c>
      <c r="L48" s="17"/>
      <c r="M48" s="23"/>
      <c r="N48" s="23"/>
      <c r="O48" s="23"/>
      <c r="P48" s="23"/>
      <c r="Q48" s="23"/>
      <c r="R48" s="23"/>
      <c r="S48" s="23"/>
      <c r="T48" s="24"/>
    </row>
    <row r="49" spans="1:20" s="46" customFormat="1" ht="25.5">
      <c r="A49" s="34">
        <v>5</v>
      </c>
      <c r="B49" s="43" t="s">
        <v>109</v>
      </c>
      <c r="C49" s="34" t="s">
        <v>258</v>
      </c>
      <c r="D49" s="34"/>
      <c r="E49" s="34" t="s">
        <v>233</v>
      </c>
      <c r="F49" s="34">
        <v>151156479</v>
      </c>
      <c r="G49" s="45">
        <v>40106</v>
      </c>
      <c r="H49" s="34" t="s">
        <v>6</v>
      </c>
      <c r="I49" s="34" t="s">
        <v>32</v>
      </c>
      <c r="J49" s="36">
        <v>630988</v>
      </c>
      <c r="K49" s="37">
        <f>J49/$Q$6%</f>
        <v>2.472294397482365</v>
      </c>
      <c r="L49" s="32"/>
      <c r="M49" s="40"/>
      <c r="N49" s="40"/>
      <c r="O49" s="40"/>
      <c r="P49" s="40"/>
      <c r="Q49" s="40"/>
      <c r="R49" s="40"/>
      <c r="S49" s="40"/>
      <c r="T49" s="41"/>
    </row>
    <row r="50" spans="1:20" s="28" customFormat="1" ht="25.5">
      <c r="A50" s="18" t="s">
        <v>110</v>
      </c>
      <c r="B50" s="26" t="s">
        <v>30</v>
      </c>
      <c r="C50" s="19" t="s">
        <v>45</v>
      </c>
      <c r="D50" s="18" t="s">
        <v>9</v>
      </c>
      <c r="E50" s="18" t="s">
        <v>9</v>
      </c>
      <c r="F50" s="19">
        <v>151063725</v>
      </c>
      <c r="G50" s="20">
        <v>39286</v>
      </c>
      <c r="H50" s="19" t="s">
        <v>6</v>
      </c>
      <c r="I50" s="19" t="s">
        <v>32</v>
      </c>
      <c r="J50" s="19">
        <v>0</v>
      </c>
      <c r="K50" s="22">
        <f t="shared" si="0"/>
        <v>0</v>
      </c>
      <c r="L50" s="17"/>
      <c r="M50" s="23"/>
      <c r="N50" s="23"/>
      <c r="O50" s="23"/>
      <c r="P50" s="23"/>
      <c r="Q50" s="23"/>
      <c r="R50" s="23"/>
      <c r="S50" s="23"/>
      <c r="T50" s="24"/>
    </row>
    <row r="51" spans="1:20" s="28" customFormat="1" ht="25.5">
      <c r="A51" s="18" t="s">
        <v>111</v>
      </c>
      <c r="B51" s="26" t="s">
        <v>112</v>
      </c>
      <c r="C51" s="19" t="s">
        <v>10</v>
      </c>
      <c r="D51" s="18" t="s">
        <v>9</v>
      </c>
      <c r="E51" s="18" t="s">
        <v>9</v>
      </c>
      <c r="F51" s="19">
        <v>150799261</v>
      </c>
      <c r="G51" s="20">
        <v>30067</v>
      </c>
      <c r="H51" s="19" t="s">
        <v>6</v>
      </c>
      <c r="I51" s="19" t="s">
        <v>32</v>
      </c>
      <c r="J51" s="19">
        <v>0</v>
      </c>
      <c r="K51" s="22">
        <f t="shared" si="0"/>
        <v>0</v>
      </c>
      <c r="L51" s="17"/>
      <c r="M51" s="23"/>
      <c r="N51" s="23"/>
      <c r="O51" s="23"/>
      <c r="P51" s="23"/>
      <c r="Q51" s="23"/>
      <c r="R51" s="23"/>
      <c r="S51" s="23"/>
      <c r="T51" s="24"/>
    </row>
    <row r="52" spans="1:20" s="28" customFormat="1" ht="25.5">
      <c r="A52" s="18" t="s">
        <v>113</v>
      </c>
      <c r="B52" s="26" t="s">
        <v>114</v>
      </c>
      <c r="C52" s="19" t="s">
        <v>13</v>
      </c>
      <c r="D52" s="18" t="s">
        <v>115</v>
      </c>
      <c r="E52" s="18" t="s">
        <v>68</v>
      </c>
      <c r="F52" s="19">
        <v>11946832</v>
      </c>
      <c r="G52" s="20">
        <v>35174</v>
      </c>
      <c r="H52" s="19" t="s">
        <v>116</v>
      </c>
      <c r="I52" s="19" t="s">
        <v>32</v>
      </c>
      <c r="J52" s="21">
        <v>0</v>
      </c>
      <c r="K52" s="22">
        <f t="shared" si="0"/>
        <v>0</v>
      </c>
      <c r="L52" s="17"/>
      <c r="M52" s="23"/>
      <c r="N52" s="23"/>
      <c r="O52" s="23"/>
      <c r="P52" s="23"/>
      <c r="Q52" s="23"/>
      <c r="R52" s="23"/>
      <c r="S52" s="23"/>
      <c r="T52" s="24"/>
    </row>
    <row r="53" spans="1:20" s="28" customFormat="1" ht="25.5">
      <c r="A53" s="18" t="s">
        <v>117</v>
      </c>
      <c r="B53" s="26" t="s">
        <v>118</v>
      </c>
      <c r="C53" s="19" t="s">
        <v>38</v>
      </c>
      <c r="D53" s="18"/>
      <c r="E53" s="18" t="s">
        <v>9</v>
      </c>
      <c r="F53" s="19">
        <v>151299646</v>
      </c>
      <c r="G53" s="20">
        <v>35500</v>
      </c>
      <c r="H53" s="19" t="s">
        <v>6</v>
      </c>
      <c r="I53" s="19" t="s">
        <v>32</v>
      </c>
      <c r="J53" s="21">
        <v>0</v>
      </c>
      <c r="K53" s="22">
        <f t="shared" si="0"/>
        <v>0</v>
      </c>
      <c r="L53" s="17"/>
      <c r="M53" s="23"/>
      <c r="N53" s="23"/>
      <c r="O53" s="23"/>
      <c r="P53" s="23"/>
      <c r="Q53" s="23"/>
      <c r="R53" s="23"/>
      <c r="S53" s="23"/>
      <c r="T53" s="24"/>
    </row>
    <row r="54" spans="1:20" s="28" customFormat="1" ht="25.5">
      <c r="A54" s="18" t="s">
        <v>119</v>
      </c>
      <c r="B54" s="26" t="s">
        <v>120</v>
      </c>
      <c r="C54" s="19" t="s">
        <v>38</v>
      </c>
      <c r="D54" s="18"/>
      <c r="E54" s="18" t="s">
        <v>121</v>
      </c>
      <c r="F54" s="19">
        <v>151388301</v>
      </c>
      <c r="G54" s="20">
        <v>36134</v>
      </c>
      <c r="H54" s="19" t="s">
        <v>6</v>
      </c>
      <c r="I54" s="19" t="s">
        <v>32</v>
      </c>
      <c r="J54" s="21">
        <v>0</v>
      </c>
      <c r="K54" s="22">
        <f t="shared" si="0"/>
        <v>0</v>
      </c>
      <c r="L54" s="17"/>
      <c r="M54" s="23"/>
      <c r="N54" s="23"/>
      <c r="O54" s="23"/>
      <c r="P54" s="23"/>
      <c r="Q54" s="23"/>
      <c r="R54" s="23"/>
      <c r="S54" s="23"/>
      <c r="T54" s="24"/>
    </row>
    <row r="55" spans="1:20" s="28" customFormat="1" ht="25.5">
      <c r="A55" s="18" t="s">
        <v>122</v>
      </c>
      <c r="B55" s="26" t="s">
        <v>123</v>
      </c>
      <c r="C55" s="19" t="s">
        <v>16</v>
      </c>
      <c r="D55" s="18" t="s">
        <v>9</v>
      </c>
      <c r="E55" s="18" t="s">
        <v>9</v>
      </c>
      <c r="F55" s="19" t="s">
        <v>9</v>
      </c>
      <c r="G55" s="19" t="s">
        <v>9</v>
      </c>
      <c r="H55" s="19" t="s">
        <v>9</v>
      </c>
      <c r="I55" s="19" t="s">
        <v>32</v>
      </c>
      <c r="J55" s="19">
        <v>0</v>
      </c>
      <c r="K55" s="22">
        <f t="shared" si="0"/>
        <v>0</v>
      </c>
      <c r="L55" s="17"/>
      <c r="M55" s="23"/>
      <c r="N55" s="23"/>
      <c r="O55" s="23"/>
      <c r="P55" s="23"/>
      <c r="Q55" s="23"/>
      <c r="R55" s="23"/>
      <c r="S55" s="23"/>
      <c r="T55" s="24"/>
    </row>
    <row r="56" spans="1:20" s="28" customFormat="1" ht="25.5">
      <c r="A56" s="18" t="s">
        <v>124</v>
      </c>
      <c r="B56" s="26" t="s">
        <v>125</v>
      </c>
      <c r="C56" s="19" t="s">
        <v>21</v>
      </c>
      <c r="D56" s="18" t="s">
        <v>9</v>
      </c>
      <c r="E56" s="18" t="s">
        <v>9</v>
      </c>
      <c r="F56" s="19" t="s">
        <v>9</v>
      </c>
      <c r="G56" s="19" t="s">
        <v>9</v>
      </c>
      <c r="H56" s="19" t="s">
        <v>9</v>
      </c>
      <c r="I56" s="19" t="s">
        <v>32</v>
      </c>
      <c r="J56" s="19">
        <v>0</v>
      </c>
      <c r="K56" s="22">
        <f t="shared" si="0"/>
        <v>0</v>
      </c>
      <c r="L56" s="17"/>
      <c r="M56" s="23"/>
      <c r="N56" s="23"/>
      <c r="O56" s="23"/>
      <c r="P56" s="23"/>
      <c r="Q56" s="23"/>
      <c r="R56" s="23"/>
      <c r="S56" s="23"/>
      <c r="T56" s="24"/>
    </row>
    <row r="57" spans="1:20" s="46" customFormat="1" ht="25.5">
      <c r="A57" s="34">
        <v>6</v>
      </c>
      <c r="B57" s="43" t="s">
        <v>195</v>
      </c>
      <c r="C57" s="34" t="s">
        <v>258</v>
      </c>
      <c r="D57" s="34"/>
      <c r="E57" s="34" t="s">
        <v>196</v>
      </c>
      <c r="F57" s="34">
        <v>151219938</v>
      </c>
      <c r="G57" s="45">
        <v>34779</v>
      </c>
      <c r="H57" s="34" t="s">
        <v>6</v>
      </c>
      <c r="I57" s="34" t="s">
        <v>197</v>
      </c>
      <c r="J57" s="36">
        <v>0</v>
      </c>
      <c r="K57" s="37">
        <f t="shared" si="0"/>
        <v>0</v>
      </c>
      <c r="L57" s="32"/>
      <c r="M57" s="40"/>
      <c r="N57" s="40"/>
      <c r="O57" s="40"/>
      <c r="P57" s="40"/>
      <c r="Q57" s="40"/>
      <c r="R57" s="40"/>
      <c r="S57" s="40"/>
      <c r="T57" s="41"/>
    </row>
    <row r="58" spans="1:20" s="28" customFormat="1" ht="25.5">
      <c r="A58" s="18" t="s">
        <v>126</v>
      </c>
      <c r="B58" s="26" t="s">
        <v>198</v>
      </c>
      <c r="C58" s="19" t="s">
        <v>45</v>
      </c>
      <c r="D58" s="18"/>
      <c r="E58" s="18" t="s">
        <v>9</v>
      </c>
      <c r="F58" s="19"/>
      <c r="G58" s="20"/>
      <c r="H58" s="19"/>
      <c r="I58" s="19" t="s">
        <v>199</v>
      </c>
      <c r="J58" s="19">
        <v>0</v>
      </c>
      <c r="K58" s="22">
        <f t="shared" si="0"/>
        <v>0</v>
      </c>
      <c r="L58" s="17"/>
      <c r="M58" s="23"/>
      <c r="N58" s="23"/>
      <c r="O58" s="23"/>
      <c r="P58" s="23"/>
      <c r="Q58" s="23"/>
      <c r="R58" s="23"/>
      <c r="S58" s="23"/>
      <c r="T58" s="24"/>
    </row>
    <row r="59" spans="1:20" s="28" customFormat="1" ht="25.5">
      <c r="A59" s="18" t="s">
        <v>127</v>
      </c>
      <c r="B59" s="26" t="s">
        <v>200</v>
      </c>
      <c r="C59" s="19" t="s">
        <v>10</v>
      </c>
      <c r="D59" s="18"/>
      <c r="E59" s="18" t="s">
        <v>9</v>
      </c>
      <c r="F59" s="19"/>
      <c r="G59" s="20"/>
      <c r="H59" s="19"/>
      <c r="I59" s="19" t="s">
        <v>199</v>
      </c>
      <c r="J59" s="19">
        <v>0</v>
      </c>
      <c r="K59" s="22">
        <f t="shared" si="0"/>
        <v>0</v>
      </c>
      <c r="L59" s="17"/>
      <c r="M59" s="23"/>
      <c r="N59" s="23"/>
      <c r="O59" s="23"/>
      <c r="P59" s="23"/>
      <c r="Q59" s="23"/>
      <c r="R59" s="23"/>
      <c r="S59" s="23"/>
      <c r="T59" s="24"/>
    </row>
    <row r="60" spans="1:20" s="28" customFormat="1" ht="25.5">
      <c r="A60" s="18" t="s">
        <v>128</v>
      </c>
      <c r="B60" s="26" t="s">
        <v>201</v>
      </c>
      <c r="C60" s="19" t="s">
        <v>24</v>
      </c>
      <c r="D60" s="18"/>
      <c r="E60" s="18" t="s">
        <v>9</v>
      </c>
      <c r="F60" s="19"/>
      <c r="G60" s="19"/>
      <c r="H60" s="19"/>
      <c r="I60" s="19" t="s">
        <v>202</v>
      </c>
      <c r="J60" s="19">
        <v>0</v>
      </c>
      <c r="K60" s="22">
        <f t="shared" si="0"/>
        <v>0</v>
      </c>
      <c r="L60" s="17"/>
      <c r="M60" s="23"/>
      <c r="N60" s="23"/>
      <c r="O60" s="23"/>
      <c r="P60" s="23"/>
      <c r="Q60" s="23"/>
      <c r="R60" s="23"/>
      <c r="S60" s="23"/>
      <c r="T60" s="24"/>
    </row>
    <row r="61" spans="1:20" s="28" customFormat="1" ht="25.5">
      <c r="A61" s="18" t="s">
        <v>129</v>
      </c>
      <c r="B61" s="26" t="s">
        <v>203</v>
      </c>
      <c r="C61" s="19" t="s">
        <v>24</v>
      </c>
      <c r="D61" s="18"/>
      <c r="E61" s="18" t="s">
        <v>9</v>
      </c>
      <c r="F61" s="19"/>
      <c r="G61" s="19"/>
      <c r="H61" s="19"/>
      <c r="I61" s="19" t="s">
        <v>202</v>
      </c>
      <c r="J61" s="19">
        <v>0</v>
      </c>
      <c r="K61" s="22">
        <f t="shared" si="0"/>
        <v>0</v>
      </c>
      <c r="L61" s="17"/>
      <c r="M61" s="23"/>
      <c r="N61" s="23"/>
      <c r="O61" s="23"/>
      <c r="P61" s="23"/>
      <c r="Q61" s="23"/>
      <c r="R61" s="23"/>
      <c r="S61" s="23"/>
      <c r="T61" s="24"/>
    </row>
    <row r="62" spans="1:20" s="28" customFormat="1" ht="25.5">
      <c r="A62" s="18" t="s">
        <v>130</v>
      </c>
      <c r="B62" s="26" t="s">
        <v>204</v>
      </c>
      <c r="C62" s="19" t="s">
        <v>31</v>
      </c>
      <c r="D62" s="18"/>
      <c r="E62" s="18" t="s">
        <v>9</v>
      </c>
      <c r="F62" s="19"/>
      <c r="G62" s="20"/>
      <c r="H62" s="19"/>
      <c r="I62" s="19" t="s">
        <v>199</v>
      </c>
      <c r="J62" s="19">
        <v>0</v>
      </c>
      <c r="K62" s="22">
        <f t="shared" si="0"/>
        <v>0</v>
      </c>
      <c r="L62" s="17"/>
      <c r="M62" s="23"/>
      <c r="N62" s="23"/>
      <c r="O62" s="23"/>
      <c r="P62" s="23"/>
      <c r="Q62" s="23"/>
      <c r="R62" s="23"/>
      <c r="S62" s="23"/>
      <c r="T62" s="24"/>
    </row>
    <row r="63" spans="1:20" s="28" customFormat="1" ht="25.5">
      <c r="A63" s="18" t="s">
        <v>131</v>
      </c>
      <c r="B63" s="26" t="s">
        <v>205</v>
      </c>
      <c r="C63" s="19" t="s">
        <v>31</v>
      </c>
      <c r="D63" s="18"/>
      <c r="E63" s="18" t="s">
        <v>9</v>
      </c>
      <c r="F63" s="19"/>
      <c r="G63" s="20"/>
      <c r="H63" s="19"/>
      <c r="I63" s="19" t="s">
        <v>199</v>
      </c>
      <c r="J63" s="19">
        <v>0</v>
      </c>
      <c r="K63" s="22">
        <f t="shared" si="0"/>
        <v>0</v>
      </c>
      <c r="L63" s="17"/>
      <c r="M63" s="23"/>
      <c r="N63" s="23"/>
      <c r="O63" s="23"/>
      <c r="P63" s="23"/>
      <c r="Q63" s="23"/>
      <c r="R63" s="23"/>
      <c r="S63" s="23"/>
      <c r="T63" s="24"/>
    </row>
    <row r="64" spans="1:20" s="28" customFormat="1" ht="25.5">
      <c r="A64" s="18" t="s">
        <v>209</v>
      </c>
      <c r="B64" s="26" t="s">
        <v>206</v>
      </c>
      <c r="C64" s="19" t="s">
        <v>13</v>
      </c>
      <c r="D64" s="18"/>
      <c r="E64" s="18" t="s">
        <v>9</v>
      </c>
      <c r="F64" s="19"/>
      <c r="G64" s="20"/>
      <c r="H64" s="19"/>
      <c r="I64" s="19" t="s">
        <v>197</v>
      </c>
      <c r="J64" s="19">
        <v>0</v>
      </c>
      <c r="K64" s="22">
        <f t="shared" si="0"/>
        <v>0</v>
      </c>
      <c r="L64" s="17"/>
      <c r="M64" s="23"/>
      <c r="N64" s="23"/>
      <c r="O64" s="23"/>
      <c r="P64" s="23"/>
      <c r="Q64" s="23"/>
      <c r="R64" s="23"/>
      <c r="S64" s="23"/>
      <c r="T64" s="24"/>
    </row>
    <row r="65" spans="1:20" s="28" customFormat="1" ht="25.5">
      <c r="A65" s="18" t="s">
        <v>210</v>
      </c>
      <c r="B65" s="26" t="s">
        <v>207</v>
      </c>
      <c r="C65" s="19" t="s">
        <v>16</v>
      </c>
      <c r="D65" s="18"/>
      <c r="E65" s="18" t="s">
        <v>9</v>
      </c>
      <c r="F65" s="19"/>
      <c r="G65" s="20"/>
      <c r="H65" s="19"/>
      <c r="I65" s="19" t="s">
        <v>197</v>
      </c>
      <c r="J65" s="19">
        <v>0</v>
      </c>
      <c r="K65" s="22">
        <f t="shared" si="0"/>
        <v>0</v>
      </c>
      <c r="L65" s="17"/>
      <c r="M65" s="23"/>
      <c r="N65" s="23"/>
      <c r="O65" s="23"/>
      <c r="P65" s="23"/>
      <c r="Q65" s="23"/>
      <c r="R65" s="23"/>
      <c r="S65" s="23"/>
      <c r="T65" s="24"/>
    </row>
    <row r="66" spans="1:20" s="28" customFormat="1" ht="25.5">
      <c r="A66" s="18" t="s">
        <v>211</v>
      </c>
      <c r="B66" s="26" t="s">
        <v>208</v>
      </c>
      <c r="C66" s="19" t="s">
        <v>16</v>
      </c>
      <c r="D66" s="18"/>
      <c r="E66" s="18" t="s">
        <v>9</v>
      </c>
      <c r="F66" s="19"/>
      <c r="G66" s="20"/>
      <c r="H66" s="19"/>
      <c r="I66" s="19" t="s">
        <v>197</v>
      </c>
      <c r="J66" s="19">
        <v>0</v>
      </c>
      <c r="K66" s="22">
        <f t="shared" si="0"/>
        <v>0</v>
      </c>
      <c r="L66" s="17"/>
      <c r="M66" s="23"/>
      <c r="N66" s="23"/>
      <c r="O66" s="23"/>
      <c r="P66" s="23"/>
      <c r="Q66" s="23"/>
      <c r="R66" s="23"/>
      <c r="S66" s="23"/>
      <c r="T66" s="24"/>
    </row>
    <row r="67" spans="1:20" s="46" customFormat="1" ht="25.5">
      <c r="A67" s="34">
        <v>7</v>
      </c>
      <c r="B67" s="43" t="s">
        <v>137</v>
      </c>
      <c r="C67" s="34" t="s">
        <v>257</v>
      </c>
      <c r="D67" s="34" t="s">
        <v>138</v>
      </c>
      <c r="E67" s="34" t="s">
        <v>139</v>
      </c>
      <c r="F67" s="34">
        <v>151217823</v>
      </c>
      <c r="G67" s="35">
        <v>38729</v>
      </c>
      <c r="H67" s="34" t="s">
        <v>6</v>
      </c>
      <c r="I67" s="34" t="s">
        <v>140</v>
      </c>
      <c r="J67" s="36">
        <v>19475</v>
      </c>
      <c r="K67" s="37">
        <f>J67/$Q$6%</f>
        <v>7.6305624498356636E-2</v>
      </c>
      <c r="L67" s="32"/>
      <c r="M67" s="40"/>
      <c r="N67" s="40"/>
      <c r="O67" s="40"/>
      <c r="P67" s="40"/>
      <c r="Q67" s="40"/>
      <c r="R67" s="40"/>
      <c r="S67" s="40"/>
      <c r="T67" s="41"/>
    </row>
    <row r="68" spans="1:20" s="28" customFormat="1" ht="25.5">
      <c r="A68" s="18" t="s">
        <v>132</v>
      </c>
      <c r="B68" s="26" t="s">
        <v>142</v>
      </c>
      <c r="C68" s="19" t="s">
        <v>45</v>
      </c>
      <c r="D68" s="18">
        <v>0</v>
      </c>
      <c r="E68" s="18" t="s">
        <v>9</v>
      </c>
      <c r="F68" s="19">
        <v>151217823</v>
      </c>
      <c r="G68" s="20">
        <v>38729</v>
      </c>
      <c r="H68" s="19" t="s">
        <v>6</v>
      </c>
      <c r="I68" s="19" t="s">
        <v>143</v>
      </c>
      <c r="J68" s="19">
        <v>0</v>
      </c>
      <c r="K68" s="22">
        <f t="shared" si="0"/>
        <v>0</v>
      </c>
      <c r="L68" s="17"/>
      <c r="M68" s="23"/>
      <c r="N68" s="23"/>
      <c r="O68" s="23"/>
      <c r="P68" s="23"/>
      <c r="Q68" s="23"/>
      <c r="R68" s="23"/>
      <c r="S68" s="23"/>
      <c r="T68" s="24"/>
    </row>
    <row r="69" spans="1:20" s="28" customFormat="1" ht="25.5">
      <c r="A69" s="18" t="s">
        <v>133</v>
      </c>
      <c r="B69" s="26" t="s">
        <v>145</v>
      </c>
      <c r="C69" s="19" t="s">
        <v>10</v>
      </c>
      <c r="D69" s="18"/>
      <c r="E69" s="18" t="s">
        <v>9</v>
      </c>
      <c r="F69" s="19">
        <v>150713955</v>
      </c>
      <c r="G69" s="20">
        <v>39345</v>
      </c>
      <c r="H69" s="19" t="s">
        <v>6</v>
      </c>
      <c r="I69" s="19" t="s">
        <v>143</v>
      </c>
      <c r="J69" s="21">
        <v>0</v>
      </c>
      <c r="K69" s="30">
        <f>J69/$Q$6%</f>
        <v>0</v>
      </c>
      <c r="L69" s="17"/>
      <c r="M69" s="23"/>
      <c r="N69" s="23"/>
      <c r="O69" s="23"/>
      <c r="P69" s="23"/>
      <c r="Q69" s="23"/>
      <c r="R69" s="23"/>
      <c r="S69" s="23"/>
      <c r="T69" s="24"/>
    </row>
    <row r="70" spans="1:20" s="28" customFormat="1" ht="25.5">
      <c r="A70" s="18" t="s">
        <v>134</v>
      </c>
      <c r="B70" s="26" t="s">
        <v>147</v>
      </c>
      <c r="C70" s="19" t="s">
        <v>148</v>
      </c>
      <c r="D70" s="18" t="s">
        <v>9</v>
      </c>
      <c r="E70" s="18" t="s">
        <v>9</v>
      </c>
      <c r="F70" s="19">
        <v>151167997</v>
      </c>
      <c r="G70" s="20">
        <v>33919</v>
      </c>
      <c r="H70" s="19" t="s">
        <v>6</v>
      </c>
      <c r="I70" s="19" t="s">
        <v>140</v>
      </c>
      <c r="J70" s="19">
        <v>0</v>
      </c>
      <c r="K70" s="22">
        <f t="shared" si="0"/>
        <v>0</v>
      </c>
      <c r="L70" s="17"/>
      <c r="M70" s="23"/>
      <c r="N70" s="23"/>
      <c r="O70" s="23"/>
      <c r="P70" s="23"/>
      <c r="Q70" s="23"/>
      <c r="R70" s="23"/>
      <c r="S70" s="23"/>
      <c r="T70" s="24"/>
    </row>
    <row r="71" spans="1:20" s="28" customFormat="1" ht="25.5">
      <c r="A71" s="18" t="s">
        <v>135</v>
      </c>
      <c r="B71" s="26" t="s">
        <v>150</v>
      </c>
      <c r="C71" s="19" t="s">
        <v>21</v>
      </c>
      <c r="D71" s="18" t="s">
        <v>9</v>
      </c>
      <c r="E71" s="18" t="s">
        <v>9</v>
      </c>
      <c r="F71" s="19" t="s">
        <v>9</v>
      </c>
      <c r="G71" s="19" t="s">
        <v>9</v>
      </c>
      <c r="H71" s="19" t="s">
        <v>9</v>
      </c>
      <c r="I71" s="19" t="s">
        <v>140</v>
      </c>
      <c r="J71" s="19">
        <v>0</v>
      </c>
      <c r="K71" s="22">
        <f t="shared" ref="K71:K96" si="1">J71/$O$6%</f>
        <v>0</v>
      </c>
      <c r="L71" s="17"/>
      <c r="M71" s="23"/>
      <c r="N71" s="23"/>
      <c r="O71" s="23"/>
      <c r="P71" s="23"/>
      <c r="Q71" s="23"/>
      <c r="R71" s="23"/>
      <c r="S71" s="23"/>
      <c r="T71" s="24"/>
    </row>
    <row r="72" spans="1:20" s="28" customFormat="1" ht="25.5">
      <c r="A72" s="18" t="s">
        <v>136</v>
      </c>
      <c r="B72" s="26" t="s">
        <v>152</v>
      </c>
      <c r="C72" s="19" t="s">
        <v>31</v>
      </c>
      <c r="D72" s="18" t="s">
        <v>9</v>
      </c>
      <c r="E72" s="18" t="s">
        <v>9</v>
      </c>
      <c r="F72" s="19">
        <v>151189591</v>
      </c>
      <c r="G72" s="20">
        <v>38512</v>
      </c>
      <c r="H72" s="19" t="s">
        <v>6</v>
      </c>
      <c r="I72" s="19" t="s">
        <v>143</v>
      </c>
      <c r="J72" s="19">
        <v>0</v>
      </c>
      <c r="K72" s="22">
        <f t="shared" si="1"/>
        <v>0</v>
      </c>
      <c r="L72" s="17"/>
      <c r="M72" s="23"/>
      <c r="N72" s="23"/>
      <c r="O72" s="23"/>
      <c r="P72" s="23"/>
      <c r="Q72" s="23"/>
      <c r="R72" s="23"/>
      <c r="S72" s="23"/>
      <c r="T72" s="24"/>
    </row>
    <row r="73" spans="1:20" s="46" customFormat="1" ht="25.5">
      <c r="A73" s="34">
        <v>8</v>
      </c>
      <c r="B73" s="43" t="s">
        <v>212</v>
      </c>
      <c r="C73" s="34" t="s">
        <v>256</v>
      </c>
      <c r="D73" s="34"/>
      <c r="E73" s="34" t="s">
        <v>234</v>
      </c>
      <c r="F73" s="34">
        <v>150464114</v>
      </c>
      <c r="G73" s="45">
        <v>40381</v>
      </c>
      <c r="H73" s="34" t="s">
        <v>6</v>
      </c>
      <c r="I73" s="34" t="s">
        <v>213</v>
      </c>
      <c r="J73" s="36">
        <v>29622</v>
      </c>
      <c r="K73" s="37">
        <f>J73/$Q$6%</f>
        <v>0.11606291188140284</v>
      </c>
      <c r="L73" s="32"/>
      <c r="M73" s="40"/>
      <c r="N73" s="40"/>
      <c r="O73" s="40"/>
      <c r="P73" s="40"/>
      <c r="Q73" s="40"/>
      <c r="R73" s="40"/>
      <c r="S73" s="40"/>
      <c r="T73" s="41"/>
    </row>
    <row r="74" spans="1:20" s="28" customFormat="1" ht="25.5">
      <c r="A74" s="18" t="s">
        <v>141</v>
      </c>
      <c r="B74" s="26" t="s">
        <v>214</v>
      </c>
      <c r="C74" s="19" t="s">
        <v>13</v>
      </c>
      <c r="D74" s="18"/>
      <c r="E74" s="18" t="s">
        <v>9</v>
      </c>
      <c r="F74" s="19"/>
      <c r="G74" s="19"/>
      <c r="H74" s="19"/>
      <c r="I74" s="19" t="s">
        <v>213</v>
      </c>
      <c r="J74" s="19">
        <v>0</v>
      </c>
      <c r="K74" s="22">
        <f t="shared" si="1"/>
        <v>0</v>
      </c>
      <c r="L74" s="17"/>
      <c r="M74" s="23"/>
      <c r="N74" s="23"/>
      <c r="O74" s="23"/>
      <c r="P74" s="23"/>
      <c r="Q74" s="23"/>
      <c r="R74" s="23"/>
      <c r="S74" s="23"/>
      <c r="T74" s="24"/>
    </row>
    <row r="75" spans="1:20" s="28" customFormat="1" ht="25.5">
      <c r="A75" s="18" t="s">
        <v>144</v>
      </c>
      <c r="B75" s="26" t="s">
        <v>215</v>
      </c>
      <c r="C75" s="19" t="s">
        <v>21</v>
      </c>
      <c r="D75" s="18"/>
      <c r="E75" s="18" t="s">
        <v>9</v>
      </c>
      <c r="F75" s="19"/>
      <c r="G75" s="20"/>
      <c r="H75" s="19"/>
      <c r="I75" s="19" t="s">
        <v>213</v>
      </c>
      <c r="J75" s="19">
        <v>0</v>
      </c>
      <c r="K75" s="22">
        <f t="shared" si="1"/>
        <v>0</v>
      </c>
      <c r="L75" s="17"/>
      <c r="M75" s="23"/>
      <c r="N75" s="23"/>
      <c r="O75" s="23"/>
      <c r="P75" s="23"/>
      <c r="Q75" s="23"/>
      <c r="R75" s="23"/>
      <c r="S75" s="23"/>
      <c r="T75" s="24"/>
    </row>
    <row r="76" spans="1:20" s="28" customFormat="1" ht="25.5">
      <c r="A76" s="18" t="s">
        <v>146</v>
      </c>
      <c r="B76" s="26" t="s">
        <v>216</v>
      </c>
      <c r="C76" s="19" t="s">
        <v>21</v>
      </c>
      <c r="D76" s="18"/>
      <c r="E76" s="18" t="s">
        <v>9</v>
      </c>
      <c r="F76" s="19"/>
      <c r="G76" s="20"/>
      <c r="H76" s="19"/>
      <c r="I76" s="19" t="s">
        <v>213</v>
      </c>
      <c r="J76" s="19">
        <v>0</v>
      </c>
      <c r="K76" s="22">
        <f t="shared" si="1"/>
        <v>0</v>
      </c>
      <c r="L76" s="17"/>
      <c r="M76" s="23"/>
      <c r="N76" s="23"/>
      <c r="O76" s="23"/>
      <c r="P76" s="23"/>
      <c r="Q76" s="23"/>
      <c r="R76" s="23"/>
      <c r="S76" s="23"/>
      <c r="T76" s="24"/>
    </row>
    <row r="77" spans="1:20" s="28" customFormat="1" ht="25.5">
      <c r="A77" s="18" t="s">
        <v>149</v>
      </c>
      <c r="B77" s="26" t="s">
        <v>217</v>
      </c>
      <c r="C77" s="19" t="s">
        <v>31</v>
      </c>
      <c r="D77" s="18"/>
      <c r="E77" s="18" t="s">
        <v>9</v>
      </c>
      <c r="F77" s="19"/>
      <c r="G77" s="20"/>
      <c r="H77" s="19"/>
      <c r="I77" s="19" t="s">
        <v>218</v>
      </c>
      <c r="J77" s="19">
        <v>0</v>
      </c>
      <c r="K77" s="22">
        <f t="shared" si="1"/>
        <v>0</v>
      </c>
      <c r="L77" s="17"/>
      <c r="M77" s="23"/>
      <c r="N77" s="23"/>
      <c r="O77" s="23"/>
      <c r="P77" s="23"/>
      <c r="Q77" s="23"/>
      <c r="R77" s="23"/>
      <c r="S77" s="23"/>
      <c r="T77" s="24"/>
    </row>
    <row r="78" spans="1:20" s="28" customFormat="1" ht="25.5">
      <c r="A78" s="18" t="s">
        <v>151</v>
      </c>
      <c r="B78" s="26" t="s">
        <v>219</v>
      </c>
      <c r="C78" s="19" t="s">
        <v>31</v>
      </c>
      <c r="D78" s="18"/>
      <c r="E78" s="18" t="s">
        <v>9</v>
      </c>
      <c r="F78" s="19"/>
      <c r="G78" s="19"/>
      <c r="H78" s="19"/>
      <c r="I78" s="19" t="s">
        <v>218</v>
      </c>
      <c r="J78" s="19">
        <v>0</v>
      </c>
      <c r="K78" s="22">
        <f t="shared" si="1"/>
        <v>0</v>
      </c>
      <c r="L78" s="17"/>
      <c r="M78" s="23"/>
      <c r="N78" s="23"/>
      <c r="O78" s="23"/>
      <c r="P78" s="23"/>
      <c r="Q78" s="23"/>
      <c r="R78" s="23"/>
      <c r="S78" s="23"/>
      <c r="T78" s="24"/>
    </row>
    <row r="79" spans="1:20" s="46" customFormat="1" ht="25.5">
      <c r="A79" s="34">
        <v>9</v>
      </c>
      <c r="B79" s="43" t="s">
        <v>160</v>
      </c>
      <c r="C79" s="34"/>
      <c r="D79" s="34" t="s">
        <v>161</v>
      </c>
      <c r="E79" s="34" t="s">
        <v>235</v>
      </c>
      <c r="F79" s="34">
        <v>151572913</v>
      </c>
      <c r="G79" s="35">
        <v>40920</v>
      </c>
      <c r="H79" s="34" t="s">
        <v>6</v>
      </c>
      <c r="I79" s="34" t="s">
        <v>162</v>
      </c>
      <c r="J79" s="36">
        <v>26650</v>
      </c>
      <c r="K79" s="37">
        <f>J79/$Q$6%</f>
        <v>0.10441822299775119</v>
      </c>
      <c r="L79" s="32"/>
      <c r="M79" s="40"/>
      <c r="N79" s="40"/>
      <c r="O79" s="40"/>
      <c r="P79" s="40"/>
      <c r="Q79" s="40"/>
      <c r="R79" s="40"/>
      <c r="S79" s="40"/>
      <c r="T79" s="41"/>
    </row>
    <row r="80" spans="1:20" s="28" customFormat="1" ht="12.75">
      <c r="A80" s="18" t="s">
        <v>153</v>
      </c>
      <c r="B80" s="26" t="s">
        <v>164</v>
      </c>
      <c r="C80" s="19" t="s">
        <v>13</v>
      </c>
      <c r="D80" s="18" t="s">
        <v>9</v>
      </c>
      <c r="E80" s="18" t="s">
        <v>9</v>
      </c>
      <c r="F80" s="19" t="s">
        <v>9</v>
      </c>
      <c r="G80" s="19" t="s">
        <v>9</v>
      </c>
      <c r="H80" s="19" t="s">
        <v>9</v>
      </c>
      <c r="I80" s="19" t="s">
        <v>162</v>
      </c>
      <c r="J80" s="19">
        <v>0</v>
      </c>
      <c r="K80" s="22">
        <f t="shared" si="1"/>
        <v>0</v>
      </c>
      <c r="L80" s="17"/>
      <c r="M80" s="23"/>
      <c r="N80" s="23"/>
      <c r="O80" s="23"/>
      <c r="P80" s="23"/>
      <c r="Q80" s="23"/>
      <c r="R80" s="23"/>
      <c r="S80" s="23"/>
      <c r="T80" s="24"/>
    </row>
    <row r="81" spans="1:20" s="28" customFormat="1" ht="12.75">
      <c r="A81" s="18" t="s">
        <v>154</v>
      </c>
      <c r="B81" s="26" t="s">
        <v>166</v>
      </c>
      <c r="C81" s="19" t="s">
        <v>16</v>
      </c>
      <c r="D81" s="18" t="s">
        <v>9</v>
      </c>
      <c r="E81" s="18" t="s">
        <v>68</v>
      </c>
      <c r="F81" s="19">
        <v>151200420</v>
      </c>
      <c r="G81" s="20">
        <v>40261</v>
      </c>
      <c r="H81" s="19" t="s">
        <v>6</v>
      </c>
      <c r="I81" s="19" t="s">
        <v>162</v>
      </c>
      <c r="J81" s="19">
        <v>0</v>
      </c>
      <c r="K81" s="22">
        <f t="shared" si="1"/>
        <v>0</v>
      </c>
      <c r="L81" s="17"/>
      <c r="M81" s="23"/>
      <c r="N81" s="23"/>
      <c r="O81" s="23"/>
      <c r="P81" s="23"/>
      <c r="Q81" s="23"/>
      <c r="R81" s="23"/>
      <c r="S81" s="23"/>
      <c r="T81" s="24"/>
    </row>
    <row r="82" spans="1:20" s="28" customFormat="1" ht="12.75">
      <c r="A82" s="18" t="s">
        <v>155</v>
      </c>
      <c r="B82" s="26" t="s">
        <v>168</v>
      </c>
      <c r="C82" s="19" t="s">
        <v>21</v>
      </c>
      <c r="D82" s="18" t="s">
        <v>9</v>
      </c>
      <c r="E82" s="18" t="s">
        <v>9</v>
      </c>
      <c r="F82" s="19">
        <v>25215941</v>
      </c>
      <c r="G82" s="20">
        <v>40261</v>
      </c>
      <c r="H82" s="19" t="s">
        <v>169</v>
      </c>
      <c r="I82" s="19" t="s">
        <v>170</v>
      </c>
      <c r="J82" s="19">
        <v>0</v>
      </c>
      <c r="K82" s="22">
        <f t="shared" si="1"/>
        <v>0</v>
      </c>
      <c r="L82" s="17"/>
      <c r="M82" s="23"/>
      <c r="N82" s="23"/>
      <c r="O82" s="23"/>
      <c r="P82" s="23"/>
      <c r="Q82" s="23"/>
      <c r="R82" s="23"/>
      <c r="S82" s="23"/>
      <c r="T82" s="24"/>
    </row>
    <row r="83" spans="1:20" s="28" customFormat="1" ht="12.75">
      <c r="A83" s="18" t="s">
        <v>156</v>
      </c>
      <c r="B83" s="26" t="s">
        <v>172</v>
      </c>
      <c r="C83" s="19" t="s">
        <v>16</v>
      </c>
      <c r="D83" s="18" t="s">
        <v>9</v>
      </c>
      <c r="E83" s="18" t="s">
        <v>68</v>
      </c>
      <c r="F83" s="19">
        <v>151799957</v>
      </c>
      <c r="G83" s="20">
        <v>38932</v>
      </c>
      <c r="H83" s="19" t="s">
        <v>6</v>
      </c>
      <c r="I83" s="19" t="s">
        <v>162</v>
      </c>
      <c r="J83" s="19">
        <v>0</v>
      </c>
      <c r="K83" s="22">
        <f t="shared" si="1"/>
        <v>0</v>
      </c>
      <c r="L83" s="17"/>
      <c r="M83" s="23"/>
      <c r="N83" s="23"/>
      <c r="O83" s="23"/>
      <c r="P83" s="23"/>
      <c r="Q83" s="23"/>
      <c r="R83" s="23"/>
      <c r="S83" s="23"/>
      <c r="T83" s="24"/>
    </row>
    <row r="84" spans="1:20" s="28" customFormat="1" ht="12.75">
      <c r="A84" s="18" t="s">
        <v>157</v>
      </c>
      <c r="B84" s="26" t="s">
        <v>174</v>
      </c>
      <c r="C84" s="19" t="s">
        <v>24</v>
      </c>
      <c r="D84" s="18" t="s">
        <v>9</v>
      </c>
      <c r="E84" s="18" t="s">
        <v>9</v>
      </c>
      <c r="F84" s="19" t="s">
        <v>9</v>
      </c>
      <c r="G84" s="19" t="s">
        <v>9</v>
      </c>
      <c r="H84" s="19" t="s">
        <v>9</v>
      </c>
      <c r="I84" s="19" t="s">
        <v>162</v>
      </c>
      <c r="J84" s="19">
        <v>0</v>
      </c>
      <c r="K84" s="22">
        <f t="shared" si="1"/>
        <v>0</v>
      </c>
      <c r="L84" s="17"/>
      <c r="M84" s="23"/>
      <c r="N84" s="23"/>
      <c r="O84" s="23"/>
      <c r="P84" s="23"/>
      <c r="Q84" s="23"/>
      <c r="R84" s="23"/>
      <c r="S84" s="23"/>
      <c r="T84" s="24"/>
    </row>
    <row r="85" spans="1:20" s="28" customFormat="1" ht="12.75">
      <c r="A85" s="18" t="s">
        <v>158</v>
      </c>
      <c r="B85" s="26" t="s">
        <v>176</v>
      </c>
      <c r="C85" s="19" t="s">
        <v>31</v>
      </c>
      <c r="D85" s="18" t="s">
        <v>9</v>
      </c>
      <c r="E85" s="18" t="s">
        <v>9</v>
      </c>
      <c r="F85" s="19" t="s">
        <v>9</v>
      </c>
      <c r="G85" s="19" t="s">
        <v>9</v>
      </c>
      <c r="H85" s="19" t="s">
        <v>9</v>
      </c>
      <c r="I85" s="19" t="s">
        <v>162</v>
      </c>
      <c r="J85" s="19">
        <v>0</v>
      </c>
      <c r="K85" s="22">
        <f t="shared" si="1"/>
        <v>0</v>
      </c>
      <c r="L85" s="17"/>
      <c r="M85" s="23"/>
      <c r="N85" s="23"/>
      <c r="O85" s="23"/>
      <c r="P85" s="23"/>
      <c r="Q85" s="23"/>
      <c r="R85" s="23"/>
      <c r="S85" s="23"/>
      <c r="T85" s="24"/>
    </row>
    <row r="86" spans="1:20" s="28" customFormat="1" ht="12.75">
      <c r="A86" s="18" t="s">
        <v>159</v>
      </c>
      <c r="B86" s="26" t="s">
        <v>178</v>
      </c>
      <c r="C86" s="19" t="s">
        <v>24</v>
      </c>
      <c r="D86" s="18" t="s">
        <v>9</v>
      </c>
      <c r="E86" s="18" t="s">
        <v>9</v>
      </c>
      <c r="F86" s="19">
        <v>20083895</v>
      </c>
      <c r="G86" s="20">
        <v>37805</v>
      </c>
      <c r="H86" s="19" t="s">
        <v>169</v>
      </c>
      <c r="I86" s="19" t="s">
        <v>170</v>
      </c>
      <c r="J86" s="19">
        <v>0</v>
      </c>
      <c r="K86" s="22">
        <f t="shared" si="1"/>
        <v>0</v>
      </c>
      <c r="L86" s="17"/>
      <c r="M86" s="23"/>
      <c r="N86" s="23"/>
      <c r="O86" s="23"/>
      <c r="P86" s="23"/>
      <c r="Q86" s="23"/>
      <c r="R86" s="23"/>
      <c r="S86" s="23"/>
      <c r="T86" s="24"/>
    </row>
    <row r="87" spans="1:20" s="28" customFormat="1" ht="12.75">
      <c r="A87" s="18" t="s">
        <v>220</v>
      </c>
      <c r="B87" s="26" t="s">
        <v>179</v>
      </c>
      <c r="C87" s="19" t="s">
        <v>24</v>
      </c>
      <c r="D87" s="18" t="s">
        <v>9</v>
      </c>
      <c r="E87" s="18" t="s">
        <v>9</v>
      </c>
      <c r="F87" s="19" t="s">
        <v>9</v>
      </c>
      <c r="G87" s="19" t="s">
        <v>9</v>
      </c>
      <c r="H87" s="19" t="s">
        <v>9</v>
      </c>
      <c r="I87" s="19" t="s">
        <v>180</v>
      </c>
      <c r="J87" s="19">
        <v>0</v>
      </c>
      <c r="K87" s="22">
        <f t="shared" si="1"/>
        <v>0</v>
      </c>
      <c r="L87" s="17"/>
      <c r="M87" s="23"/>
      <c r="N87" s="23"/>
      <c r="O87" s="23"/>
      <c r="P87" s="23"/>
      <c r="Q87" s="23"/>
      <c r="R87" s="23"/>
      <c r="S87" s="23"/>
      <c r="T87" s="24"/>
    </row>
    <row r="88" spans="1:20" s="46" customFormat="1" ht="25.5">
      <c r="A88" s="34">
        <v>10</v>
      </c>
      <c r="B88" s="43" t="s">
        <v>181</v>
      </c>
      <c r="C88" s="34" t="s">
        <v>255</v>
      </c>
      <c r="D88" s="34" t="s">
        <v>182</v>
      </c>
      <c r="E88" s="34" t="s">
        <v>236</v>
      </c>
      <c r="F88" s="34">
        <v>151156793</v>
      </c>
      <c r="G88" s="35">
        <v>40232</v>
      </c>
      <c r="H88" s="34" t="s">
        <v>6</v>
      </c>
      <c r="I88" s="34" t="s">
        <v>183</v>
      </c>
      <c r="J88" s="36">
        <v>5062</v>
      </c>
      <c r="K88" s="37">
        <f>J88/$Q$6%</f>
        <v>1.9833585171280171E-2</v>
      </c>
      <c r="L88" s="32"/>
      <c r="M88" s="40"/>
      <c r="N88" s="40"/>
      <c r="O88" s="40"/>
      <c r="P88" s="40"/>
      <c r="Q88" s="40"/>
      <c r="R88" s="40"/>
      <c r="S88" s="40"/>
      <c r="T88" s="41"/>
    </row>
    <row r="89" spans="1:20" s="28" customFormat="1" ht="25.5">
      <c r="A89" s="18" t="s">
        <v>163</v>
      </c>
      <c r="B89" s="26" t="s">
        <v>184</v>
      </c>
      <c r="C89" s="19" t="s">
        <v>45</v>
      </c>
      <c r="D89" s="18" t="s">
        <v>9</v>
      </c>
      <c r="E89" s="18" t="s">
        <v>9</v>
      </c>
      <c r="F89" s="19">
        <v>150411646</v>
      </c>
      <c r="G89" s="20">
        <v>28799</v>
      </c>
      <c r="H89" s="19" t="s">
        <v>6</v>
      </c>
      <c r="I89" s="19" t="s">
        <v>183</v>
      </c>
      <c r="J89" s="19">
        <v>0</v>
      </c>
      <c r="K89" s="22">
        <f t="shared" si="1"/>
        <v>0</v>
      </c>
      <c r="L89" s="17"/>
      <c r="M89" s="23"/>
      <c r="N89" s="23"/>
      <c r="O89" s="23"/>
      <c r="P89" s="23"/>
      <c r="Q89" s="23"/>
      <c r="R89" s="23"/>
      <c r="S89" s="23"/>
      <c r="T89" s="24"/>
    </row>
    <row r="90" spans="1:20" s="28" customFormat="1" ht="25.5">
      <c r="A90" s="18" t="s">
        <v>165</v>
      </c>
      <c r="B90" s="26" t="s">
        <v>185</v>
      </c>
      <c r="C90" s="19" t="s">
        <v>10</v>
      </c>
      <c r="D90" s="18" t="s">
        <v>9</v>
      </c>
      <c r="E90" s="18" t="s">
        <v>9</v>
      </c>
      <c r="F90" s="19">
        <v>150411547</v>
      </c>
      <c r="G90" s="20">
        <v>28799</v>
      </c>
      <c r="H90" s="19" t="s">
        <v>6</v>
      </c>
      <c r="I90" s="19" t="s">
        <v>183</v>
      </c>
      <c r="J90" s="19">
        <v>0</v>
      </c>
      <c r="K90" s="22">
        <f t="shared" si="1"/>
        <v>0</v>
      </c>
      <c r="L90" s="17"/>
      <c r="M90" s="23"/>
      <c r="N90" s="23"/>
      <c r="O90" s="23"/>
      <c r="P90" s="23"/>
      <c r="Q90" s="23"/>
      <c r="R90" s="23"/>
      <c r="S90" s="23"/>
      <c r="T90" s="24"/>
    </row>
    <row r="91" spans="1:20" s="28" customFormat="1" ht="25.5">
      <c r="A91" s="18" t="s">
        <v>167</v>
      </c>
      <c r="B91" s="26" t="s">
        <v>186</v>
      </c>
      <c r="C91" s="19" t="s">
        <v>13</v>
      </c>
      <c r="D91" s="18" t="s">
        <v>187</v>
      </c>
      <c r="E91" s="18" t="s">
        <v>9</v>
      </c>
      <c r="F91" s="19">
        <v>151400542</v>
      </c>
      <c r="G91" s="20">
        <v>36253</v>
      </c>
      <c r="H91" s="19" t="s">
        <v>6</v>
      </c>
      <c r="I91" s="19" t="s">
        <v>183</v>
      </c>
      <c r="J91" s="19">
        <v>0</v>
      </c>
      <c r="K91" s="22">
        <f t="shared" si="1"/>
        <v>0</v>
      </c>
      <c r="L91" s="17"/>
      <c r="M91" s="23"/>
      <c r="N91" s="23"/>
      <c r="O91" s="23"/>
      <c r="P91" s="23"/>
      <c r="Q91" s="23"/>
      <c r="R91" s="23"/>
      <c r="S91" s="23"/>
      <c r="T91" s="24"/>
    </row>
    <row r="92" spans="1:20" s="28" customFormat="1" ht="25.5">
      <c r="A92" s="18" t="s">
        <v>171</v>
      </c>
      <c r="B92" s="26" t="s">
        <v>188</v>
      </c>
      <c r="C92" s="19" t="s">
        <v>16</v>
      </c>
      <c r="D92" s="18" t="s">
        <v>9</v>
      </c>
      <c r="E92" s="18" t="s">
        <v>9</v>
      </c>
      <c r="F92" s="19" t="s">
        <v>9</v>
      </c>
      <c r="G92" s="19" t="s">
        <v>9</v>
      </c>
      <c r="H92" s="19" t="s">
        <v>9</v>
      </c>
      <c r="I92" s="19" t="s">
        <v>183</v>
      </c>
      <c r="J92" s="19">
        <v>0</v>
      </c>
      <c r="K92" s="22">
        <f t="shared" si="1"/>
        <v>0</v>
      </c>
      <c r="L92" s="17"/>
      <c r="M92" s="23"/>
      <c r="N92" s="23"/>
      <c r="O92" s="23"/>
      <c r="P92" s="23"/>
      <c r="Q92" s="23"/>
      <c r="R92" s="23"/>
      <c r="S92" s="23"/>
      <c r="T92" s="24"/>
    </row>
    <row r="93" spans="1:20" s="28" customFormat="1" ht="12.75">
      <c r="A93" s="18" t="s">
        <v>173</v>
      </c>
      <c r="B93" s="26" t="s">
        <v>189</v>
      </c>
      <c r="C93" s="19" t="s">
        <v>31</v>
      </c>
      <c r="D93" s="18" t="s">
        <v>9</v>
      </c>
      <c r="E93" s="18" t="s">
        <v>9</v>
      </c>
      <c r="F93" s="19">
        <v>12239062</v>
      </c>
      <c r="G93" s="20">
        <v>39954</v>
      </c>
      <c r="H93" s="19" t="s">
        <v>6</v>
      </c>
      <c r="I93" s="19" t="s">
        <v>190</v>
      </c>
      <c r="J93" s="19">
        <v>0</v>
      </c>
      <c r="K93" s="22">
        <f t="shared" si="1"/>
        <v>0</v>
      </c>
      <c r="L93" s="17"/>
      <c r="M93" s="23"/>
      <c r="N93" s="23"/>
      <c r="O93" s="23"/>
      <c r="P93" s="23"/>
      <c r="Q93" s="23"/>
      <c r="R93" s="23"/>
      <c r="S93" s="23"/>
      <c r="T93" s="24"/>
    </row>
    <row r="94" spans="1:20" s="28" customFormat="1" ht="25.5">
      <c r="A94" s="18" t="s">
        <v>175</v>
      </c>
      <c r="B94" s="26" t="s">
        <v>191</v>
      </c>
      <c r="C94" s="19" t="s">
        <v>24</v>
      </c>
      <c r="D94" s="18" t="s">
        <v>9</v>
      </c>
      <c r="E94" s="18" t="s">
        <v>9</v>
      </c>
      <c r="F94" s="19">
        <v>150995875</v>
      </c>
      <c r="G94" s="20">
        <v>31638</v>
      </c>
      <c r="H94" s="19" t="s">
        <v>6</v>
      </c>
      <c r="I94" s="19" t="s">
        <v>183</v>
      </c>
      <c r="J94" s="19">
        <v>0</v>
      </c>
      <c r="K94" s="22">
        <f t="shared" si="1"/>
        <v>0</v>
      </c>
      <c r="L94" s="17"/>
      <c r="M94" s="23"/>
      <c r="N94" s="23"/>
      <c r="O94" s="23"/>
      <c r="P94" s="23"/>
      <c r="Q94" s="23"/>
      <c r="R94" s="23"/>
      <c r="S94" s="23"/>
      <c r="T94" s="24"/>
    </row>
    <row r="95" spans="1:20" s="28" customFormat="1" ht="25.5">
      <c r="A95" s="18" t="s">
        <v>177</v>
      </c>
      <c r="B95" s="26" t="s">
        <v>192</v>
      </c>
      <c r="C95" s="19" t="s">
        <v>24</v>
      </c>
      <c r="D95" s="18" t="s">
        <v>9</v>
      </c>
      <c r="E95" s="18" t="s">
        <v>9</v>
      </c>
      <c r="F95" s="19">
        <v>151071552</v>
      </c>
      <c r="G95" s="20">
        <v>32263</v>
      </c>
      <c r="H95" s="19" t="s">
        <v>6</v>
      </c>
      <c r="I95" s="19" t="s">
        <v>183</v>
      </c>
      <c r="J95" s="19">
        <v>0</v>
      </c>
      <c r="K95" s="22">
        <f t="shared" si="1"/>
        <v>0</v>
      </c>
      <c r="L95" s="17"/>
      <c r="M95" s="23"/>
      <c r="N95" s="23"/>
      <c r="O95" s="23"/>
      <c r="P95" s="23"/>
      <c r="Q95" s="23"/>
      <c r="R95" s="23"/>
      <c r="S95" s="23"/>
      <c r="T95" s="24"/>
    </row>
    <row r="96" spans="1:20" s="63" customFormat="1" ht="25.5">
      <c r="A96" s="55">
        <v>11</v>
      </c>
      <c r="B96" s="56" t="s">
        <v>241</v>
      </c>
      <c r="C96" s="55" t="s">
        <v>254</v>
      </c>
      <c r="D96" s="55"/>
      <c r="E96" s="55" t="s">
        <v>242</v>
      </c>
      <c r="F96" s="55">
        <v>151322895</v>
      </c>
      <c r="G96" s="57">
        <v>41360</v>
      </c>
      <c r="H96" s="55" t="s">
        <v>6</v>
      </c>
      <c r="I96" s="55" t="s">
        <v>244</v>
      </c>
      <c r="J96" s="58">
        <v>0</v>
      </c>
      <c r="K96" s="59">
        <f t="shared" si="1"/>
        <v>0</v>
      </c>
      <c r="L96" s="60"/>
      <c r="M96" s="61"/>
      <c r="N96" s="61"/>
      <c r="O96" s="61"/>
      <c r="P96" s="61"/>
      <c r="Q96" s="61"/>
      <c r="R96" s="61"/>
      <c r="S96" s="61"/>
      <c r="T96" s="62"/>
    </row>
    <row r="97" spans="1:20" s="28" customFormat="1" ht="25.5">
      <c r="A97" s="18" t="s">
        <v>163</v>
      </c>
      <c r="B97" s="26" t="s">
        <v>245</v>
      </c>
      <c r="C97" s="18" t="s">
        <v>246</v>
      </c>
      <c r="D97" s="18" t="s">
        <v>9</v>
      </c>
      <c r="E97" s="18" t="s">
        <v>9</v>
      </c>
      <c r="F97" s="19"/>
      <c r="G97" s="20"/>
      <c r="H97" s="19"/>
      <c r="I97" s="19" t="s">
        <v>244</v>
      </c>
      <c r="J97" s="19">
        <v>0</v>
      </c>
      <c r="K97" s="22">
        <f t="shared" ref="K97:K102" si="2">J97/$O$6%</f>
        <v>0</v>
      </c>
      <c r="L97" s="17"/>
      <c r="M97" s="23"/>
      <c r="N97" s="23"/>
      <c r="O97" s="23"/>
      <c r="P97" s="23"/>
      <c r="Q97" s="23"/>
      <c r="R97" s="23"/>
      <c r="S97" s="23"/>
      <c r="T97" s="24"/>
    </row>
    <row r="98" spans="1:20" s="28" customFormat="1" ht="25.5">
      <c r="A98" s="18" t="s">
        <v>165</v>
      </c>
      <c r="B98" s="26" t="s">
        <v>247</v>
      </c>
      <c r="C98" s="18" t="s">
        <v>248</v>
      </c>
      <c r="D98" s="18" t="s">
        <v>9</v>
      </c>
      <c r="E98" s="18" t="s">
        <v>9</v>
      </c>
      <c r="F98" s="19"/>
      <c r="G98" s="20"/>
      <c r="H98" s="19"/>
      <c r="I98" s="19" t="s">
        <v>244</v>
      </c>
      <c r="J98" s="19">
        <v>0</v>
      </c>
      <c r="K98" s="22">
        <f t="shared" si="2"/>
        <v>0</v>
      </c>
      <c r="L98" s="17"/>
      <c r="M98" s="23"/>
      <c r="N98" s="23"/>
      <c r="O98" s="23"/>
      <c r="P98" s="23"/>
      <c r="Q98" s="23"/>
      <c r="R98" s="23"/>
      <c r="S98" s="23"/>
      <c r="T98" s="24"/>
    </row>
    <row r="99" spans="1:20" s="28" customFormat="1" ht="25.5">
      <c r="A99" s="18" t="s">
        <v>167</v>
      </c>
      <c r="B99" s="26" t="s">
        <v>249</v>
      </c>
      <c r="C99" s="18" t="s">
        <v>248</v>
      </c>
      <c r="D99" s="18" t="s">
        <v>187</v>
      </c>
      <c r="E99" s="18" t="s">
        <v>9</v>
      </c>
      <c r="F99" s="19"/>
      <c r="G99" s="20"/>
      <c r="H99" s="19"/>
      <c r="I99" s="19" t="s">
        <v>244</v>
      </c>
      <c r="J99" s="19">
        <v>0</v>
      </c>
      <c r="K99" s="22">
        <f t="shared" si="2"/>
        <v>0</v>
      </c>
      <c r="L99" s="17"/>
      <c r="M99" s="23"/>
      <c r="N99" s="23"/>
      <c r="O99" s="23"/>
      <c r="P99" s="23"/>
      <c r="Q99" s="23"/>
      <c r="R99" s="23"/>
      <c r="S99" s="23"/>
      <c r="T99" s="24"/>
    </row>
    <row r="100" spans="1:20" s="28" customFormat="1" ht="25.5">
      <c r="A100" s="18" t="s">
        <v>171</v>
      </c>
      <c r="B100" s="26" t="s">
        <v>250</v>
      </c>
      <c r="C100" s="18" t="s">
        <v>45</v>
      </c>
      <c r="D100" s="18" t="s">
        <v>9</v>
      </c>
      <c r="E100" s="18" t="s">
        <v>9</v>
      </c>
      <c r="F100" s="19"/>
      <c r="G100" s="19"/>
      <c r="H100" s="19"/>
      <c r="I100" s="19" t="s">
        <v>251</v>
      </c>
      <c r="J100" s="19">
        <v>0</v>
      </c>
      <c r="K100" s="22">
        <f t="shared" si="2"/>
        <v>0</v>
      </c>
      <c r="L100" s="17"/>
      <c r="M100" s="23"/>
      <c r="N100" s="23"/>
      <c r="O100" s="23"/>
      <c r="P100" s="23"/>
      <c r="Q100" s="23"/>
      <c r="R100" s="23"/>
      <c r="S100" s="23"/>
      <c r="T100" s="24"/>
    </row>
    <row r="101" spans="1:20" s="28" customFormat="1" ht="25.5">
      <c r="A101" s="18" t="s">
        <v>173</v>
      </c>
      <c r="B101" s="26" t="s">
        <v>252</v>
      </c>
      <c r="C101" s="18" t="s">
        <v>10</v>
      </c>
      <c r="D101" s="18" t="s">
        <v>9</v>
      </c>
      <c r="E101" s="18" t="s">
        <v>9</v>
      </c>
      <c r="F101" s="19"/>
      <c r="G101" s="20"/>
      <c r="H101" s="19"/>
      <c r="I101" s="18" t="s">
        <v>251</v>
      </c>
      <c r="J101" s="19">
        <v>0</v>
      </c>
      <c r="K101" s="22">
        <f t="shared" si="2"/>
        <v>0</v>
      </c>
      <c r="L101" s="17"/>
      <c r="M101" s="23"/>
      <c r="N101" s="23"/>
      <c r="O101" s="23"/>
      <c r="P101" s="23"/>
      <c r="Q101" s="23"/>
      <c r="R101" s="23"/>
      <c r="S101" s="23"/>
      <c r="T101" s="24"/>
    </row>
    <row r="102" spans="1:20" s="28" customFormat="1" ht="25.5">
      <c r="A102" s="18" t="s">
        <v>175</v>
      </c>
      <c r="B102" s="26" t="s">
        <v>253</v>
      </c>
      <c r="C102" s="18" t="s">
        <v>38</v>
      </c>
      <c r="D102" s="18" t="s">
        <v>9</v>
      </c>
      <c r="E102" s="18" t="s">
        <v>9</v>
      </c>
      <c r="F102" s="19"/>
      <c r="G102" s="20"/>
      <c r="H102" s="19"/>
      <c r="I102" s="18" t="s">
        <v>251</v>
      </c>
      <c r="J102" s="19">
        <v>0</v>
      </c>
      <c r="K102" s="22">
        <f t="shared" si="2"/>
        <v>0</v>
      </c>
      <c r="L102" s="17"/>
      <c r="M102" s="23"/>
      <c r="N102" s="23"/>
      <c r="O102" s="23"/>
      <c r="P102" s="23"/>
      <c r="Q102" s="23"/>
      <c r="R102" s="23"/>
      <c r="S102" s="23"/>
      <c r="T102" s="24"/>
    </row>
    <row r="103" spans="1:20" s="3" customFormat="1">
      <c r="A103" s="2"/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9"/>
      <c r="N103" s="49"/>
      <c r="O103" s="49"/>
      <c r="P103" s="49"/>
      <c r="Q103" s="49"/>
      <c r="R103" s="2"/>
      <c r="S103" s="7"/>
    </row>
    <row r="104" spans="1:20" s="3" customFormat="1">
      <c r="A104" s="2"/>
      <c r="B104" s="6"/>
      <c r="C104" s="2"/>
      <c r="D104" s="2"/>
      <c r="E104" s="2"/>
      <c r="F104" s="2"/>
      <c r="G104" s="51" t="s">
        <v>243</v>
      </c>
      <c r="H104" s="51"/>
      <c r="I104" s="51"/>
      <c r="J104" s="51"/>
      <c r="K104" s="51"/>
      <c r="L104" s="2"/>
      <c r="M104" s="50"/>
      <c r="N104" s="50"/>
      <c r="O104" s="50"/>
      <c r="P104" s="50"/>
      <c r="Q104" s="50"/>
      <c r="R104" s="2"/>
      <c r="S104" s="7"/>
    </row>
    <row r="105" spans="1:20" s="3" customFormat="1">
      <c r="A105" s="2"/>
      <c r="B105" s="6"/>
      <c r="C105" s="2"/>
      <c r="D105" s="2"/>
      <c r="E105" s="2"/>
      <c r="F105" s="2"/>
      <c r="G105" s="50" t="s">
        <v>221</v>
      </c>
      <c r="H105" s="50"/>
      <c r="I105" s="50"/>
      <c r="J105" s="50"/>
      <c r="K105" s="50"/>
      <c r="L105" s="2"/>
      <c r="M105" s="50"/>
      <c r="N105" s="50"/>
      <c r="O105" s="50"/>
      <c r="P105" s="50"/>
      <c r="Q105" s="50"/>
      <c r="R105" s="2"/>
      <c r="S105" s="7"/>
    </row>
    <row r="106" spans="1:20" s="3" customFormat="1">
      <c r="A106" s="2"/>
      <c r="B106" s="6"/>
      <c r="C106" s="2"/>
      <c r="D106" s="2"/>
      <c r="E106" s="2"/>
      <c r="F106" s="2"/>
      <c r="G106" s="50" t="s">
        <v>239</v>
      </c>
      <c r="H106" s="50"/>
      <c r="I106" s="50"/>
      <c r="J106" s="50"/>
      <c r="K106" s="50"/>
      <c r="L106" s="2"/>
      <c r="M106" s="8"/>
      <c r="N106" s="8"/>
      <c r="O106" s="8"/>
      <c r="P106" s="8"/>
      <c r="Q106" s="8"/>
      <c r="R106" s="2"/>
      <c r="S106" s="7"/>
    </row>
    <row r="107" spans="1:20" s="3" customFormat="1">
      <c r="A107" s="2"/>
      <c r="B107" s="6"/>
      <c r="C107" s="2"/>
      <c r="D107" s="2"/>
      <c r="E107" s="2"/>
      <c r="F107" s="2"/>
      <c r="G107" s="8"/>
      <c r="H107" s="8"/>
      <c r="I107" s="8"/>
      <c r="J107" s="8"/>
      <c r="K107" s="8"/>
      <c r="L107" s="2"/>
      <c r="M107" s="8"/>
      <c r="N107" s="8"/>
      <c r="O107" s="8"/>
      <c r="P107" s="8"/>
      <c r="Q107" s="8"/>
      <c r="R107" s="2"/>
      <c r="S107" s="7"/>
    </row>
    <row r="108" spans="1:20" s="3" customFormat="1">
      <c r="A108" s="2"/>
      <c r="B108" s="6"/>
      <c r="C108" s="2"/>
      <c r="D108" s="2"/>
      <c r="E108" s="2"/>
      <c r="F108" s="2"/>
      <c r="G108" s="8"/>
      <c r="H108" s="8"/>
      <c r="I108" s="8"/>
      <c r="J108" s="8"/>
      <c r="K108" s="8"/>
      <c r="L108" s="2"/>
      <c r="M108" s="8"/>
      <c r="N108" s="8"/>
      <c r="O108" s="8"/>
      <c r="P108" s="8"/>
      <c r="Q108" s="8"/>
      <c r="R108" s="2"/>
      <c r="S108" s="7"/>
    </row>
    <row r="109" spans="1:20" s="3" customFormat="1">
      <c r="A109" s="2"/>
      <c r="B109" s="6"/>
      <c r="C109" s="2"/>
      <c r="D109" s="2"/>
      <c r="E109" s="2"/>
      <c r="F109" s="2"/>
      <c r="G109" s="8"/>
      <c r="H109" s="8"/>
      <c r="I109" s="8"/>
      <c r="J109" s="8"/>
      <c r="K109" s="8"/>
      <c r="L109" s="2"/>
      <c r="M109" s="8"/>
      <c r="N109" s="8"/>
      <c r="O109" s="8"/>
      <c r="P109" s="8"/>
      <c r="Q109" s="8"/>
      <c r="R109" s="2"/>
      <c r="S109" s="7"/>
    </row>
    <row r="110" spans="1:20" s="3" customFormat="1">
      <c r="A110" s="2"/>
      <c r="B110" s="6"/>
      <c r="C110" s="2"/>
      <c r="D110" s="2"/>
      <c r="E110" s="2"/>
      <c r="F110" s="2"/>
      <c r="G110" s="8"/>
      <c r="H110" s="8"/>
      <c r="I110" s="8"/>
      <c r="J110" s="8"/>
      <c r="K110" s="8"/>
      <c r="L110" s="2"/>
      <c r="M110" s="8"/>
      <c r="N110" s="8"/>
      <c r="O110" s="8"/>
      <c r="P110" s="8"/>
      <c r="Q110" s="8"/>
      <c r="R110" s="2"/>
      <c r="S110" s="7"/>
    </row>
    <row r="111" spans="1:20" s="3" customFormat="1">
      <c r="A111" s="2"/>
      <c r="B111" s="6"/>
      <c r="C111" s="2"/>
      <c r="D111" s="2"/>
      <c r="E111" s="2"/>
      <c r="F111" s="2"/>
      <c r="G111" s="8"/>
      <c r="H111" s="8"/>
      <c r="I111" s="8"/>
      <c r="J111" s="8"/>
      <c r="K111" s="8"/>
      <c r="L111" s="2"/>
      <c r="M111" s="50"/>
      <c r="N111" s="50"/>
      <c r="O111" s="50"/>
      <c r="P111" s="50"/>
      <c r="Q111" s="50"/>
      <c r="R111" s="2"/>
      <c r="S111" s="7"/>
    </row>
    <row r="112" spans="1:20">
      <c r="G112" s="50" t="s">
        <v>4</v>
      </c>
      <c r="H112" s="50"/>
      <c r="I112" s="50"/>
      <c r="J112" s="50"/>
      <c r="K112" s="50"/>
    </row>
  </sheetData>
  <mergeCells count="11">
    <mergeCell ref="D1:L1"/>
    <mergeCell ref="D3:L3"/>
    <mergeCell ref="M103:Q103"/>
    <mergeCell ref="M104:Q104"/>
    <mergeCell ref="G112:K112"/>
    <mergeCell ref="M105:Q105"/>
    <mergeCell ref="M111:Q111"/>
    <mergeCell ref="G104:K104"/>
    <mergeCell ref="G105:K105"/>
    <mergeCell ref="G106:K106"/>
    <mergeCell ref="D2:L2"/>
  </mergeCells>
  <phoneticPr fontId="0" type="noConversion"/>
  <pageMargins left="0.3" right="0.196850393700787" top="0.55118110236220497" bottom="0.74803149606299202" header="0.31496062992126" footer="0.31496062992126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QokD3LUZpZq6olPWKC79Gb6mswQ=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qA8Wu6yPza2lriDTXQmGsXNJi9xbEPIFxFKkynLncsL3befQ2n9XZCGPgvzMQPFYPexYhJGI
    SBIGjOCCzJ4vJK1xvuZ24/JayGa5EDKpi0aQl5W+YQH6+Wft+pmFfMh9qd4rhMEOzu9QLDw/
    aHdtdk6+3fLRRGaFW6Iun/LdW5A=
  </SignatureValue>
  <KeyInfo>
    <KeyValue>
      <RSAKeyValue>
        <Modulus>
            xcRwbSI922OkcoyUAg26sBtp2KtJJHSJZ3DEq85rzNTSvTXPCgqwiZL+EO88oe8K8sgQBE6F
            YhWlZV8uB8C0s+JUZJmDmflalTD2yGF0BJpY1RSpuce2k2zYl3X/ObK8lfrY85EO7ErT97yW
            blW8KZGrlIxu3k9t16vhMpsHCas=
          </Modulus>
        <Exponent>AQAB</Exponent>
      </RSAKeyValue>
    </KeyValue>
    <X509Data>
      <X509Certificate>
          MIICAjCCAWugAwIBAgIQZoLPcawQwK5EEao2N4b8fDANBgkqhkiG9w0BAQUFADA3MQ8wDQYD
          VQQDEwZzaW5ocHYxJDAiBgkqhkiG9w0BCQEWFXNpbmhob2FuZ2hhQGdtYWlsLmNvbTAeFw0x
          NTA4MTEwMzQ3MTVaFw0xNjA4MTAwOTQ3MTVaMDcxDzANBgNVBAMTBnNpbmhwdjEkMCIGCSqG
          SIb3DQEJARYVc2luaGhvYW5naGFAZ21haWwuY29tMIGfMA0GCSqGSIb3DQEBAQUAA4GNADCB
          iQKBgQDFxHBtIj3bY6RyjJQCDbqwG2nYq0kkdIlncMSrzmvM1NK9Nc8KCrCJkv4Q7zyh7wry
          yBAEToViFaVlXy4HwLSz4lRkmYOZ+VqVMPbIYXQEmljVFKm5x7aTbNiXdf85sryV+tjzkQ7s
          StP3vJZuVbwpkauUjG7eT23Xq+EymwcJqwIDAQABow8wDTALBgNVHQ8EBAMCBsAwDQYJKoZI
          hvcNAQEFBQADgYEArxKKaqOHvDMKm4fNCzifkaLon6SpgD/gA7ivvdTSu7dvO2B6ZfevO1EE
          hjNwimGfrjU1c4XoZQnxiLoOjGgngM/EHAGRnsdrUPMa/raAGAgIxV9IY/weaxuy737nWCl6
          nZA/y1rK2KRkzMrR1B6h7kYq1Od3ldO0k9ALo2D1304=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9fGAxTeqhOFJ3kwPI7+I5DBmgu4=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bYJcrrXNshJI0q7fItLO/ETG6I4=</DigestValue>
      </Reference>
      <Reference URI="/xl/sharedStrings.xml?ContentType=application/vnd.openxmlformats-officedocument.spreadsheetml.sharedStrings+xml">
        <DigestMethod Algorithm="http://www.w3.org/2000/09/xmldsig#sha1"/>
        <DigestValue>tFGAr6dZX3bLd5s6w2ZQJnnGLYY=</DigestValue>
      </Reference>
      <Reference URI="/xl/styles.xml?ContentType=application/vnd.openxmlformats-officedocument.spreadsheetml.styles+xml">
        <DigestMethod Algorithm="http://www.w3.org/2000/09/xmldsig#sha1"/>
        <DigestValue>u3CoSnmcJYCX4E8RDtw4LClW/hU=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Zx0gE9Zcu/xNMROtiAXgJgYk6FQ=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2EC3jVozvVNBkF1Iyj26LzazaLU=</DigestValue>
      </Reference>
    </Manifest>
    <SignatureProperties>
      <SignatureProperty Id="idSignatureTime" Target="#idPackageSignature">
        <mdssi:SignatureTime>
          <mdssi:Format>YYYY-MM-DDThh:mm:ssTZD</mdssi:Format>
          <mdssi:Value>2016-07-29T09:28:38Z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CĐNB, nguoi UQCBTT&amp;nguoi CL</vt:lpstr>
      <vt:lpstr>'CĐNB, nguoi UQCBTT&amp;nguoi CL'!Print_Area</vt:lpstr>
      <vt:lpstr>'CĐNB, nguoi UQCBTT&amp;nguoi CL'!Print_Titles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sinhpv</cp:lastModifiedBy>
  <cp:lastPrinted>2015-08-04T02:56:51Z</cp:lastPrinted>
  <dcterms:created xsi:type="dcterms:W3CDTF">2013-06-19T03:37:02Z</dcterms:created>
  <dcterms:modified xsi:type="dcterms:W3CDTF">2016-07-29T08:29:37Z</dcterms:modified>
</cp:coreProperties>
</file>