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 windowWidth="12120" windowHeight="9120" activeTab="1"/>
  </bookViews>
  <sheets>
    <sheet name="cbtt" sheetId="1" r:id="rId1"/>
    <sheet name="giai trinh" sheetId="2" r:id="rId2"/>
  </sheets>
  <definedNames>
    <definedName name="Document_array">{"Book1","phan quang02.xls"}</definedName>
    <definedName name="Noused">{"Book1","phan quang02.xls"}</definedName>
    <definedName name="nu">{"Book1","phan quang02.xls"}</definedName>
    <definedName name="TaxTV">10%</definedName>
    <definedName name="TaxXL">5%</definedName>
    <definedName name="TH">{"Book1","phan quang02.xls"}</definedName>
    <definedName name="TH2">{"Book1","phan quang02.xls"}</definedName>
  </definedNames>
  <calcPr fullCalcOnLoad="1"/>
</workbook>
</file>

<file path=xl/sharedStrings.xml><?xml version="1.0" encoding="utf-8"?>
<sst xmlns="http://schemas.openxmlformats.org/spreadsheetml/2006/main" count="70" uniqueCount="57">
  <si>
    <t>TỔNG CÔNG TY CN XI MĂNG VIỆT NAM</t>
  </si>
  <si>
    <t>CỘNG HOÀ XÃ HỘI CHỦ NGHĨA VIỆT NAM</t>
  </si>
  <si>
    <t>CÔNG TY CP VICEM BAO BÌ HẢI PHÒNG</t>
  </si>
  <si>
    <t>Độc lập - Tự do - Hạnh phúc</t>
  </si>
  <si>
    <t>Kính gửi :</t>
  </si>
  <si>
    <t>UỶ BAN CHỨNG KHOÁN NHÀ NƯỚC</t>
  </si>
  <si>
    <t>SỞ GIAO DỊCH CHỨNG KHOÁN HÀ NỘI</t>
  </si>
  <si>
    <t xml:space="preserve"> 2- Mã chứng khoán: BXH</t>
  </si>
  <si>
    <t xml:space="preserve"> 3- Địa chỉ trụ sở chính: Số 3 đường Hà Nội - Phường Sở Dầu - Quận Hồng Bàng - Thành phố Hải Phòng</t>
  </si>
  <si>
    <t xml:space="preserve"> 5- Người thực hiện công bố thông tin: HOÀNG KIM YẾN</t>
  </si>
  <si>
    <t xml:space="preserve"> 6- Nội dung công bố thông tin:</t>
  </si>
  <si>
    <r>
      <t xml:space="preserve"> 7- Địa chỉ website đăng tải toàn bộ báo cáo tài chính: </t>
    </r>
    <r>
      <rPr>
        <b/>
        <sz val="12"/>
        <rFont val="Times New Roman"/>
        <family val="1"/>
      </rPr>
      <t>www.hcpc.vn</t>
    </r>
  </si>
  <si>
    <t xml:space="preserve">   Chúng tôi xin cam kết các thông tin công bố trên đây là đúng sự thật và hoàn toàn chịu trách nhiệm trước pháp luật về nội dung công bố thông tin công bố.</t>
  </si>
  <si>
    <t>Trân trọng báo cáo.</t>
  </si>
  <si>
    <t>NGƯỜI THỰC HIỆN CÔNG BỐ THÔNG TIN</t>
  </si>
  <si>
    <t>Nơi gửi :</t>
  </si>
  <si>
    <t xml:space="preserve"> - Như kính gửi</t>
  </si>
  <si>
    <t xml:space="preserve"> - Lưu VT.</t>
  </si>
  <si>
    <t>HOÀNG KIM YẾN</t>
  </si>
  <si>
    <t>Số :              /HPVC-KTTC</t>
  </si>
  <si>
    <t>BẢN GIẢI TRÌNH</t>
  </si>
  <si>
    <t xml:space="preserve">           Số liệu cụ thể qua một số chỉ tiêu chính như sau:</t>
  </si>
  <si>
    <t>TT</t>
  </si>
  <si>
    <t>Chỉ tiêu</t>
  </si>
  <si>
    <t>ĐVT</t>
  </si>
  <si>
    <t>Tỷ lệ %</t>
  </si>
  <si>
    <t>Sản lượng vỏ bao tiêu thụ</t>
  </si>
  <si>
    <t>vỏ bao</t>
  </si>
  <si>
    <t>Tổng doanh thu và thu nhập</t>
  </si>
  <si>
    <t>đồng</t>
  </si>
  <si>
    <t>Tổng chi phí</t>
  </si>
  <si>
    <t>Lợi nhuận trước thuế</t>
  </si>
  <si>
    <t>Giá bán bình quân</t>
  </si>
  <si>
    <t>đồng/vỏ</t>
  </si>
  <si>
    <t>Trân trọng giải trình.</t>
  </si>
  <si>
    <t>CÔNG TY CỔ PHẦN VICEM BAO BÌ HẢI PHÒNG</t>
  </si>
  <si>
    <t xml:space="preserve">     51 054 854 600</t>
  </si>
  <si>
    <t xml:space="preserve">          6 797 157</t>
  </si>
  <si>
    <t xml:space="preserve">        483 509 004</t>
  </si>
  <si>
    <t xml:space="preserve">     43 715 809 100</t>
  </si>
  <si>
    <t>Tổng chi phí bình quân</t>
  </si>
  <si>
    <t>Số :               /HPVC-KTTC</t>
  </si>
  <si>
    <t>38,41</t>
  </si>
  <si>
    <t xml:space="preserve"> - Căn cứ Thông tư số 52/2012/TT-BTC ngày 04/04/2012 của Bộ tài chính hướng dẫn về việc công bố thông tin trên thị trường chứng khoán.</t>
  </si>
  <si>
    <t xml:space="preserve"> 4- Điên thoại: 031 3821832                  Fax: 031 3540272</t>
  </si>
  <si>
    <r>
      <t xml:space="preserve"> 1- Tên công ty: </t>
    </r>
    <r>
      <rPr>
        <b/>
        <sz val="12"/>
        <rFont val="Times New Roman"/>
        <family val="1"/>
      </rPr>
      <t>CÔNG TY CỔ PHẦN VICEM BAO BÌ HẢI PHÒNG</t>
    </r>
  </si>
  <si>
    <t xml:space="preserve"> V/v: Công bố thông tin.</t>
  </si>
  <si>
    <t>Hải Phòng, ngày       tháng      năm 2017</t>
  </si>
  <si>
    <t>Báo cáo tài chính quý 4 năm 2016 của Công ty cổ phần Vicem bao bì Hải Phòng được lập ngày        tháng        năm 2017 bao gồm:</t>
  </si>
  <si>
    <t>Hải Phòng, ngày       tháng         năm 2017</t>
  </si>
  <si>
    <t>Nguyên nhân lợi nhuận quý 4/2016 chênh lệch so quý 4/2015</t>
  </si>
  <si>
    <t>Quý 4/2016</t>
  </si>
  <si>
    <t>Quý 4/2015</t>
  </si>
  <si>
    <t>Bảng CĐKT, Báo cáo KQKD, Báo cáo LCTT, Thuyết minh BCTC và văn bản số            /HPVC- KTTC ngày         tháng        năm 2017 giải trình chênh lệnh giam lợi nhuận sau thuế so với cùng kỳ năm trước.</t>
  </si>
  <si>
    <t xml:space="preserve"> - Căn cứ kết quả hoạt động kinh doanh kỳ báo cáo quý 4/2016 và quý 4/2015 thì lợi nhuận trước thuế quý 4/2016 giảm so với lợi nhuận quý 4/2015</t>
  </si>
  <si>
    <t xml:space="preserve"> - Công ty cổ phần Vicem bao bì Hải Phòng giải trình nguyên nhân chênh lệch giảm lợi nhuận quý 4/2016 so với quý 4/2015 như sau:</t>
  </si>
  <si>
    <t xml:space="preserve"> - Quý 4/2016, tuy sản lượng tiêu thụ tăng 3.129.500 vỏ (tương đương tăng 32,8%), sản lượng tăng dẫn đến doanh thu tăng so với cùng kỳ năm trước nhưng chi phí quý 4/16 lại tăng nhiều so với quý 4/2015, tỷ lệ tăng 15.933.811.266 đồng (tương đương tăng 32,08%) với tốc độ chi phí tăng cao hơn tốc độ tăng doanh thu nên đã làm giảm lợi nhuận, chỉ đạt 71,41% so với quý 4/2015.</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</si>
</sst>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0.000"/>
    <numFmt numFmtId="174" formatCode="_(* #,##0.0_);_(* \(#,##0.0\);_(* &quot;-&quot;??_);_(@_)"/>
    <numFmt numFmtId="175" formatCode="_(* #,##0_);_(* \(#,##0\);_(*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 #,##0;\-&quot;€&quot;\ #,##0"/>
    <numFmt numFmtId="185" formatCode="&quot;€&quot;\ #,##0;[Red]\-&quot;€&quot;\ #,##0"/>
    <numFmt numFmtId="186" formatCode="&quot;€&quot;\ #,##0.00;\-&quot;€&quot;\ #,##0.00"/>
    <numFmt numFmtId="187" formatCode="&quot;€&quot;\ #,##0.00;[Red]\-&quot;€&quot;\ #,##0.00"/>
    <numFmt numFmtId="188" formatCode="_-&quot;€&quot;\ * #,##0_-;\-&quot;€&quot;\ * #,##0_-;_-&quot;€&quot;\ * &quot;-&quot;_-;_-@_-"/>
    <numFmt numFmtId="189" formatCode="_-* #,##0_-;\-* #,##0_-;_-* &quot;-&quot;_-;_-@_-"/>
    <numFmt numFmtId="190" formatCode="_-&quot;€&quot;\ * #,##0.00_-;\-&quot;€&quot;\ * #,##0.00_-;_-&quot;€&quot;\ * &quot;-&quot;??_-;_-@_-"/>
    <numFmt numFmtId="191" formatCode="_-* #,##0.00_-;\-* #,##0.00_-;_-* &quot;-&quot;??_-;_-@_-"/>
    <numFmt numFmtId="192" formatCode="_(* #,##0.000_);_(* \(#,##0.000\);_(* &quot;-&quot;??_);_(@_)"/>
    <numFmt numFmtId="193" formatCode="_(* #,##0.0000_);_(* \(#,##0.0000\);_(* &quot;-&quot;??_);_(@_)"/>
    <numFmt numFmtId="194" formatCode="#,##0\ &quot;$&quot;_);\(#,##0\ &quot;$&quot;\)"/>
    <numFmt numFmtId="195" formatCode="_-&quot;$&quot;* #,##0.00_-;\-&quot;$&quot;* #,##0.00_-;_-&quot;$&quot;* &quot;-&quot;??_-;_-@_-"/>
    <numFmt numFmtId="196" formatCode="#,##0.0_);\(#,##0.0\)"/>
    <numFmt numFmtId="197" formatCode="0.0%;[Red]\(0.0%\)"/>
    <numFmt numFmtId="198" formatCode="0.0%;\(0.0%\)"/>
    <numFmt numFmtId="199" formatCode="#,##0.000_);\(#,##0.000\)"/>
    <numFmt numFmtId="200" formatCode="_ * #,##0.00_)&quot;£&quot;_ ;_ * \(#,##0.00\)&quot;£&quot;_ ;_ * &quot;-&quot;??_)&quot;£&quot;_ ;_ @_ "/>
    <numFmt numFmtId="201" formatCode="#,##0\ &quot;F&quot;;\-#,##0\ &quot;F&quot;"/>
    <numFmt numFmtId="202" formatCode="#,##0\ &quot;F&quot;;[Red]\-#,##0\ &quot;F&quot;"/>
    <numFmt numFmtId="203" formatCode="&quot;\&quot;#,##0;[Red]&quot;\&quot;\-#,##0"/>
    <numFmt numFmtId="204" formatCode="&quot;\&quot;#,##0;[Red]&quot;\&quot;&quot;\&quot;\-#,##0"/>
    <numFmt numFmtId="205" formatCode="&quot;\&quot;#,##0;&quot;\&quot;&quot;\&quot;&quot;\&quot;&quot;\&quot;\-#,##0"/>
    <numFmt numFmtId="206" formatCode="&quot;\&quot;#,##0.00;[Red]&quot;\&quot;&quot;\&quot;&quot;\&quot;&quot;\&quot;&quot;\&quot;&quot;\&quot;\-#,##0.00"/>
    <numFmt numFmtId="207" formatCode="_-&quot;$&quot;* #,##0_-;\-&quot;$&quot;* #,##0_-;_-&quot;$&quot;* &quot;-&quot;_-;_-@_-"/>
    <numFmt numFmtId="208" formatCode="&quot;ß&quot;\t#,##0_);\(&quot;ß&quot;\t#,##0\)"/>
    <numFmt numFmtId="209" formatCode="_(\ß* \t#,##0_);_(\ß* \(\t#,##0\);_(\ß* &quot;-&quot;_);_(@_)"/>
    <numFmt numFmtId="210" formatCode="&quot;ß&quot;\t#,##0_);[Red]\(&quot;ß&quot;\t#,##0\)"/>
    <numFmt numFmtId="211" formatCode="&quot;\&quot;#,##0;[Red]\-&quot;\&quot;#,##0"/>
    <numFmt numFmtId="212" formatCode="&quot;\&quot;#,##0.00;\-&quot;\&quot;#,##0.00"/>
    <numFmt numFmtId="213" formatCode="0.0"/>
    <numFmt numFmtId="214" formatCode="0.00000"/>
    <numFmt numFmtId="215" formatCode="_-* #,##0\ _€_-;\-* #,##0\ _€_-;_-* &quot;-&quot;??\ _€_-;_-@_-"/>
    <numFmt numFmtId="216" formatCode="_(* #,##0.00000_);_(* \(#,##0.00000\);_(* &quot;-&quot;?????_);_(@_)"/>
    <numFmt numFmtId="217" formatCode="0_);\(0\)"/>
    <numFmt numFmtId="218" formatCode="#,##0;[Red]#,##0"/>
    <numFmt numFmtId="219" formatCode="#,##0.0"/>
  </numFmts>
  <fonts count="83">
    <font>
      <sz val="12"/>
      <name val=".VnTime"/>
      <family val="0"/>
    </font>
    <font>
      <sz val="10"/>
      <name val=".VnTime"/>
      <family val="2"/>
    </font>
    <font>
      <b/>
      <sz val="10"/>
      <name val=".VnTime"/>
      <family val="2"/>
    </font>
    <font>
      <sz val="8"/>
      <name val=".VnTime"/>
      <family val="2"/>
    </font>
    <font>
      <sz val="12"/>
      <name val=".VnTimeH"/>
      <family val="2"/>
    </font>
    <font>
      <i/>
      <sz val="12"/>
      <name val=".VnTime"/>
      <family val="2"/>
    </font>
    <font>
      <b/>
      <sz val="10"/>
      <name val=".VnTimeH"/>
      <family val="2"/>
    </font>
    <font>
      <u val="single"/>
      <sz val="12"/>
      <color indexed="12"/>
      <name val=".VnTime"/>
      <family val="2"/>
    </font>
    <font>
      <u val="single"/>
      <sz val="12"/>
      <color indexed="36"/>
      <name val=".VnTime"/>
      <family val="2"/>
    </font>
    <font>
      <sz val="10"/>
      <name val="Times New Roman"/>
      <family val="1"/>
    </font>
    <font>
      <u val="single"/>
      <sz val="10"/>
      <name val="Times New Roman"/>
      <family val="1"/>
    </font>
    <font>
      <u val="single"/>
      <sz val="12"/>
      <name val="Times New Roman"/>
      <family val="1"/>
    </font>
    <font>
      <b/>
      <u val="single"/>
      <sz val="12"/>
      <name val=".VnTime"/>
      <family val="2"/>
    </font>
    <font>
      <sz val="12"/>
      <name val="Times New Roman"/>
      <family val="1"/>
    </font>
    <font>
      <i/>
      <sz val="12"/>
      <name val="Times New Roman"/>
      <family val="1"/>
    </font>
    <font>
      <b/>
      <i/>
      <u val="single"/>
      <sz val="16"/>
      <name val="Times New Roman"/>
      <family val="1"/>
    </font>
    <font>
      <b/>
      <sz val="12"/>
      <name val="Times New Roman"/>
      <family val="1"/>
    </font>
    <font>
      <sz val="11"/>
      <name val="Times New Roman"/>
      <family val="1"/>
    </font>
    <font>
      <u val="single"/>
      <sz val="10"/>
      <name val=".VnTime"/>
      <family val="2"/>
    </font>
    <font>
      <b/>
      <sz val="16"/>
      <name val="Times New Roman"/>
      <family val="1"/>
    </font>
    <font>
      <sz val="14"/>
      <name val="Times New Roman"/>
      <family val="1"/>
    </font>
    <font>
      <sz val="14"/>
      <name val=".VnTime"/>
      <family val="2"/>
    </font>
    <font>
      <b/>
      <i/>
      <sz val="12"/>
      <name val="Times New Roman"/>
      <family val="1"/>
    </font>
    <font>
      <b/>
      <i/>
      <sz val="12"/>
      <name val=".VnTime"/>
      <family val="2"/>
    </font>
    <font>
      <b/>
      <sz val="11"/>
      <name val="Times New Roman"/>
      <family val="1"/>
    </font>
    <font>
      <sz val="10"/>
      <name val="Arial"/>
      <family val="2"/>
    </font>
    <font>
      <sz val="12"/>
      <name val="¹UAAA¼"/>
      <family val="3"/>
    </font>
    <font>
      <sz val="12"/>
      <name val="±¼¸²Ã¼"/>
      <family val="3"/>
    </font>
    <font>
      <sz val="11"/>
      <name val="µ¸¿ò"/>
      <family val="1"/>
    </font>
    <font>
      <sz val="10"/>
      <name val="Helv"/>
      <family val="0"/>
    </font>
    <font>
      <sz val="11"/>
      <name val="??"/>
      <family val="0"/>
    </font>
    <font>
      <sz val="10"/>
      <color indexed="8"/>
      <name val="Arial"/>
      <family val="2"/>
    </font>
    <font>
      <sz val="8"/>
      <name val="Arial"/>
      <family val="2"/>
    </font>
    <font>
      <b/>
      <sz val="12"/>
      <name val="Arial"/>
      <family val="2"/>
    </font>
    <font>
      <b/>
      <sz val="11"/>
      <name val="Arial"/>
      <family val="2"/>
    </font>
    <font>
      <sz val="10"/>
      <name val="MS Sans Serif"/>
      <family val="2"/>
    </font>
    <font>
      <sz val="12"/>
      <name val="Helv"/>
      <family val="0"/>
    </font>
    <font>
      <b/>
      <sz val="10"/>
      <name val="MS Sans Serif"/>
      <family val="2"/>
    </font>
    <font>
      <b/>
      <sz val="12"/>
      <name val=".VnTime"/>
      <family val="2"/>
    </font>
    <font>
      <sz val="9"/>
      <name val=".VnTime"/>
      <family val="2"/>
    </font>
    <font>
      <sz val="14"/>
      <name val="뼻뮝"/>
      <family val="3"/>
    </font>
    <font>
      <sz val="12"/>
      <name val="바탕체"/>
      <family val="3"/>
    </font>
    <font>
      <sz val="12"/>
      <name val="뼻뮝"/>
      <family val="1"/>
    </font>
    <font>
      <sz val="12"/>
      <name val="新細明體"/>
      <family val="0"/>
    </font>
    <font>
      <sz val="10"/>
      <name val="굴림체"/>
      <family val="3"/>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indexed="9"/>
      <name val=".VnTime"/>
      <family val="2"/>
    </font>
    <font>
      <sz val="12"/>
      <color indexed="9"/>
      <name val="Times New Roman"/>
      <family val="1"/>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theme="0"/>
      <name val=".VnTime"/>
      <family val="2"/>
    </font>
    <font>
      <sz val="12"/>
      <color theme="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gray125">
        <fgColor indexed="15"/>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208" fontId="25" fillId="0" borderId="0" applyFont="0" applyFill="0" applyBorder="0" applyAlignment="0" applyProtection="0"/>
    <xf numFmtId="0" fontId="26" fillId="0" borderId="0" applyFont="0" applyFill="0" applyBorder="0" applyAlignment="0" applyProtection="0"/>
    <xf numFmtId="208" fontId="25" fillId="0" borderId="0" applyFont="0" applyFill="0" applyBorder="0" applyAlignment="0" applyProtection="0"/>
    <xf numFmtId="209" fontId="25" fillId="0" borderId="0" applyFont="0" applyFill="0" applyBorder="0" applyAlignment="0" applyProtection="0"/>
    <xf numFmtId="0" fontId="26" fillId="0" borderId="0" applyFont="0" applyFill="0" applyBorder="0" applyAlignment="0" applyProtection="0"/>
    <xf numFmtId="209" fontId="25" fillId="0" borderId="0" applyFont="0" applyFill="0" applyBorder="0" applyAlignment="0" applyProtection="0"/>
    <xf numFmtId="210" fontId="25" fillId="0" borderId="0" applyFont="0" applyFill="0" applyBorder="0" applyAlignment="0" applyProtection="0"/>
    <xf numFmtId="0" fontId="26" fillId="0" borderId="0" applyFont="0" applyFill="0" applyBorder="0" applyAlignment="0" applyProtection="0"/>
    <xf numFmtId="210" fontId="25" fillId="0" borderId="0" applyFont="0" applyFill="0" applyBorder="0" applyAlignment="0" applyProtection="0"/>
    <xf numFmtId="192" fontId="25" fillId="0" borderId="0" applyFont="0" applyFill="0" applyBorder="0" applyAlignment="0" applyProtection="0"/>
    <xf numFmtId="0" fontId="26" fillId="0" borderId="0" applyFont="0" applyFill="0" applyBorder="0" applyAlignment="0" applyProtection="0"/>
    <xf numFmtId="192" fontId="25" fillId="0" borderId="0" applyFont="0" applyFill="0" applyBorder="0" applyAlignment="0" applyProtection="0"/>
    <xf numFmtId="0" fontId="66" fillId="26" borderId="0" applyNumberFormat="0" applyBorder="0" applyAlignment="0" applyProtection="0"/>
    <xf numFmtId="0" fontId="26" fillId="0" borderId="0">
      <alignment/>
      <protection/>
    </xf>
    <xf numFmtId="0" fontId="27" fillId="0" borderId="0">
      <alignment/>
      <protection/>
    </xf>
    <xf numFmtId="0" fontId="26" fillId="0" borderId="0">
      <alignment/>
      <protection/>
    </xf>
    <xf numFmtId="0" fontId="28" fillId="0" borderId="0">
      <alignment/>
      <protection/>
    </xf>
    <xf numFmtId="0" fontId="25" fillId="0" borderId="0" applyFill="0" applyBorder="0" applyAlignment="0">
      <protection/>
    </xf>
    <xf numFmtId="196" fontId="29" fillId="0" borderId="0" applyFill="0" applyBorder="0" applyAlignment="0">
      <protection/>
    </xf>
    <xf numFmtId="193" fontId="29" fillId="0" borderId="0" applyFill="0" applyBorder="0" applyAlignment="0">
      <protection/>
    </xf>
    <xf numFmtId="197" fontId="29" fillId="0" borderId="0" applyFill="0" applyBorder="0" applyAlignment="0">
      <protection/>
    </xf>
    <xf numFmtId="200" fontId="25" fillId="0" borderId="0" applyFill="0" applyBorder="0" applyAlignment="0">
      <protection/>
    </xf>
    <xf numFmtId="195" fontId="29" fillId="0" borderId="0" applyFill="0" applyBorder="0" applyAlignment="0">
      <protection/>
    </xf>
    <xf numFmtId="198" fontId="29" fillId="0" borderId="0" applyFill="0" applyBorder="0" applyAlignment="0">
      <protection/>
    </xf>
    <xf numFmtId="196" fontId="29" fillId="0" borderId="0" applyFill="0" applyBorder="0" applyAlignment="0">
      <protection/>
    </xf>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5" fontId="29" fillId="0" borderId="0" applyFont="0" applyFill="0" applyBorder="0" applyAlignment="0" applyProtection="0"/>
    <xf numFmtId="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6" fontId="29" fillId="0" borderId="0" applyFont="0" applyFill="0" applyBorder="0" applyAlignment="0" applyProtection="0"/>
    <xf numFmtId="205" fontId="30" fillId="0" borderId="0" applyFont="0" applyFill="0" applyBorder="0" applyAlignment="0" applyProtection="0"/>
    <xf numFmtId="0" fontId="25" fillId="0" borderId="0" applyFont="0" applyFill="0" applyBorder="0" applyAlignment="0" applyProtection="0"/>
    <xf numFmtId="14" fontId="31" fillId="0" borderId="0" applyFill="0" applyBorder="0" applyAlignment="0">
      <protection/>
    </xf>
    <xf numFmtId="195" fontId="29" fillId="0" borderId="0" applyFill="0" applyBorder="0" applyAlignment="0">
      <protection/>
    </xf>
    <xf numFmtId="196" fontId="29" fillId="0" borderId="0" applyFill="0" applyBorder="0" applyAlignment="0">
      <protection/>
    </xf>
    <xf numFmtId="195" fontId="29" fillId="0" borderId="0" applyFill="0" applyBorder="0" applyAlignment="0">
      <protection/>
    </xf>
    <xf numFmtId="198" fontId="29" fillId="0" borderId="0" applyFill="0" applyBorder="0" applyAlignment="0">
      <protection/>
    </xf>
    <xf numFmtId="196" fontId="29" fillId="0" borderId="0" applyFill="0" applyBorder="0" applyAlignment="0">
      <protection/>
    </xf>
    <xf numFmtId="0" fontId="69" fillId="0" borderId="0" applyNumberFormat="0" applyFill="0" applyBorder="0" applyAlignment="0" applyProtection="0"/>
    <xf numFmtId="2" fontId="25" fillId="0" borderId="0" applyFont="0" applyFill="0" applyBorder="0" applyAlignment="0" applyProtection="0"/>
    <xf numFmtId="0" fontId="8" fillId="0" borderId="0" applyNumberFormat="0" applyFill="0" applyBorder="0" applyAlignment="0" applyProtection="0"/>
    <xf numFmtId="0" fontId="70" fillId="29" borderId="0" applyNumberFormat="0" applyBorder="0" applyAlignment="0" applyProtection="0"/>
    <xf numFmtId="38" fontId="32" fillId="30" borderId="0" applyNumberFormat="0" applyBorder="0" applyAlignment="0" applyProtection="0"/>
    <xf numFmtId="0" fontId="33" fillId="0" borderId="3" applyNumberFormat="0" applyAlignment="0" applyProtection="0"/>
    <xf numFmtId="0" fontId="33" fillId="0" borderId="4">
      <alignment horizontal="left" vertical="center"/>
      <protection/>
    </xf>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 fillId="0" borderId="0" applyNumberFormat="0" applyFill="0" applyBorder="0" applyAlignment="0" applyProtection="0"/>
    <xf numFmtId="0" fontId="74" fillId="31" borderId="1" applyNumberFormat="0" applyAlignment="0" applyProtection="0"/>
    <xf numFmtId="10" fontId="32" fillId="32" borderId="8" applyNumberFormat="0" applyBorder="0" applyAlignment="0" applyProtection="0"/>
    <xf numFmtId="195" fontId="29" fillId="0" borderId="0" applyFill="0" applyBorder="0" applyAlignment="0">
      <protection/>
    </xf>
    <xf numFmtId="196" fontId="29" fillId="0" borderId="0" applyFill="0" applyBorder="0" applyAlignment="0">
      <protection/>
    </xf>
    <xf numFmtId="195" fontId="29" fillId="0" borderId="0" applyFill="0" applyBorder="0" applyAlignment="0">
      <protection/>
    </xf>
    <xf numFmtId="198" fontId="29" fillId="0" borderId="0" applyFill="0" applyBorder="0" applyAlignment="0">
      <protection/>
    </xf>
    <xf numFmtId="196" fontId="29" fillId="0" borderId="0" applyFill="0" applyBorder="0" applyAlignment="0">
      <protection/>
    </xf>
    <xf numFmtId="0" fontId="75" fillId="0" borderId="9" applyNumberFormat="0" applyFill="0" applyAlignment="0" applyProtection="0"/>
    <xf numFmtId="189" fontId="25" fillId="0" borderId="0" applyFont="0" applyFill="0" applyBorder="0" applyAlignment="0" applyProtection="0"/>
    <xf numFmtId="191" fontId="25" fillId="0" borderId="0" applyFont="0" applyFill="0" applyBorder="0" applyAlignment="0" applyProtection="0"/>
    <xf numFmtId="211" fontId="25" fillId="0" borderId="0" applyFont="0" applyFill="0" applyBorder="0" applyAlignment="0" applyProtection="0"/>
    <xf numFmtId="212" fontId="25" fillId="0" borderId="0" applyFont="0" applyFill="0" applyBorder="0" applyAlignment="0" applyProtection="0"/>
    <xf numFmtId="0" fontId="76" fillId="33" borderId="0" applyNumberFormat="0" applyBorder="0" applyAlignment="0" applyProtection="0"/>
    <xf numFmtId="175" fontId="25" fillId="0" borderId="0">
      <alignment/>
      <protection/>
    </xf>
    <xf numFmtId="0" fontId="21" fillId="0" borderId="0">
      <alignment/>
      <protection/>
    </xf>
    <xf numFmtId="0" fontId="0" fillId="34" borderId="10" applyNumberFormat="0" applyFon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7" fillId="27" borderId="11" applyNumberFormat="0" applyAlignment="0" applyProtection="0"/>
    <xf numFmtId="9" fontId="0" fillId="0" borderId="0" applyFont="0" applyFill="0" applyBorder="0" applyAlignment="0" applyProtection="0"/>
    <xf numFmtId="200" fontId="25" fillId="0" borderId="0" applyFont="0" applyFill="0" applyBorder="0" applyAlignment="0" applyProtection="0"/>
    <xf numFmtId="199" fontId="25" fillId="0" borderId="0" applyFont="0" applyFill="0" applyBorder="0" applyAlignment="0" applyProtection="0"/>
    <xf numFmtId="10" fontId="25" fillId="0" borderId="0" applyFont="0" applyFill="0" applyBorder="0" applyAlignment="0" applyProtection="0"/>
    <xf numFmtId="9" fontId="35" fillId="0" borderId="12" applyNumberFormat="0" applyBorder="0">
      <alignment/>
      <protection/>
    </xf>
    <xf numFmtId="195" fontId="29" fillId="0" borderId="0" applyFill="0" applyBorder="0" applyAlignment="0">
      <protection/>
    </xf>
    <xf numFmtId="196" fontId="29" fillId="0" borderId="0" applyFill="0" applyBorder="0" applyAlignment="0">
      <protection/>
    </xf>
    <xf numFmtId="195" fontId="29" fillId="0" borderId="0" applyFill="0" applyBorder="0" applyAlignment="0">
      <protection/>
    </xf>
    <xf numFmtId="198" fontId="29" fillId="0" borderId="0" applyFill="0" applyBorder="0" applyAlignment="0">
      <protection/>
    </xf>
    <xf numFmtId="196" fontId="29" fillId="0" borderId="0" applyFill="0" applyBorder="0" applyAlignment="0">
      <protection/>
    </xf>
    <xf numFmtId="0" fontId="36" fillId="0" borderId="0">
      <alignment/>
      <protection/>
    </xf>
    <xf numFmtId="0" fontId="35" fillId="0" borderId="0" applyNumberFormat="0" applyFont="0" applyFill="0" applyBorder="0" applyAlignment="0" applyProtection="0"/>
    <xf numFmtId="0" fontId="37" fillId="0" borderId="13">
      <alignment horizontal="center"/>
      <protection/>
    </xf>
    <xf numFmtId="49" fontId="31" fillId="0" borderId="0" applyFill="0" applyBorder="0" applyAlignment="0">
      <protection/>
    </xf>
    <xf numFmtId="201" fontId="25" fillId="0" borderId="0" applyFill="0" applyBorder="0" applyAlignment="0">
      <protection/>
    </xf>
    <xf numFmtId="202" fontId="25" fillId="0" borderId="0" applyFill="0" applyBorder="0" applyAlignment="0">
      <protection/>
    </xf>
    <xf numFmtId="0" fontId="34" fillId="0" borderId="0" applyNumberFormat="0" applyFill="0" applyBorder="0" applyAlignment="0" applyProtection="0"/>
    <xf numFmtId="0" fontId="78" fillId="0" borderId="0" applyNumberFormat="0" applyFill="0" applyBorder="0" applyAlignment="0" applyProtection="0"/>
    <xf numFmtId="0" fontId="79" fillId="0" borderId="14" applyNumberFormat="0" applyFill="0" applyAlignment="0" applyProtection="0"/>
    <xf numFmtId="0" fontId="38" fillId="35" borderId="8">
      <alignment horizontal="left" vertical="center"/>
      <protection/>
    </xf>
    <xf numFmtId="194" fontId="2" fillId="0" borderId="15">
      <alignment horizontal="left" vertical="top"/>
      <protection/>
    </xf>
    <xf numFmtId="194" fontId="1" fillId="0" borderId="16">
      <alignment horizontal="left" vertical="top"/>
      <protection/>
    </xf>
    <xf numFmtId="0" fontId="39" fillId="0" borderId="16">
      <alignment horizontal="left" vertical="center"/>
      <protection/>
    </xf>
    <xf numFmtId="0" fontId="80" fillId="0" borderId="0" applyNumberFormat="0" applyFill="0" applyBorder="0" applyAlignment="0" applyProtection="0"/>
    <xf numFmtId="40" fontId="40" fillId="0" borderId="0" applyFont="0" applyFill="0" applyBorder="0" applyAlignment="0" applyProtection="0"/>
    <xf numFmtId="38"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9" fontId="41" fillId="0" borderId="0" applyFont="0" applyFill="0" applyBorder="0" applyAlignment="0" applyProtection="0"/>
    <xf numFmtId="0" fontId="42" fillId="0" borderId="0">
      <alignment/>
      <protection/>
    </xf>
    <xf numFmtId="204" fontId="25" fillId="0" borderId="0" applyFont="0" applyFill="0" applyBorder="0" applyAlignment="0" applyProtection="0"/>
    <xf numFmtId="206" fontId="25" fillId="0" borderId="0" applyFont="0" applyFill="0" applyBorder="0" applyAlignment="0" applyProtection="0"/>
    <xf numFmtId="0" fontId="41" fillId="0" borderId="0" applyFont="0" applyFill="0" applyBorder="0" applyAlignment="0" applyProtection="0"/>
    <xf numFmtId="203" fontId="41" fillId="0" borderId="0" applyFont="0" applyFill="0" applyBorder="0" applyAlignment="0" applyProtection="0"/>
    <xf numFmtId="0" fontId="44" fillId="0" borderId="0">
      <alignment/>
      <protection/>
    </xf>
    <xf numFmtId="0" fontId="43" fillId="0" borderId="0">
      <alignment/>
      <protection/>
    </xf>
    <xf numFmtId="189" fontId="43" fillId="0" borderId="0" applyFont="0" applyFill="0" applyBorder="0" applyAlignment="0" applyProtection="0"/>
    <xf numFmtId="191" fontId="43" fillId="0" borderId="0" applyFont="0" applyFill="0" applyBorder="0" applyAlignment="0" applyProtection="0"/>
    <xf numFmtId="207" fontId="43" fillId="0" borderId="0" applyFont="0" applyFill="0" applyBorder="0" applyAlignment="0" applyProtection="0"/>
    <xf numFmtId="195" fontId="43" fillId="0" borderId="0" applyFont="0" applyFill="0" applyBorder="0" applyAlignment="0" applyProtection="0"/>
  </cellStyleXfs>
  <cellXfs count="57">
    <xf numFmtId="0" fontId="0" fillId="0" borderId="0" xfId="0" applyAlignment="1">
      <alignment/>
    </xf>
    <xf numFmtId="3" fontId="0" fillId="0" borderId="0" xfId="0" applyNumberFormat="1" applyAlignment="1">
      <alignment/>
    </xf>
    <xf numFmtId="3" fontId="9" fillId="0" borderId="0" xfId="0" applyNumberFormat="1" applyFont="1" applyAlignment="1">
      <alignment/>
    </xf>
    <xf numFmtId="3" fontId="10" fillId="0" borderId="0" xfId="0" applyNumberFormat="1" applyFont="1" applyAlignment="1">
      <alignment/>
    </xf>
    <xf numFmtId="3" fontId="14" fillId="0" borderId="0" xfId="0" applyNumberFormat="1" applyFont="1" applyAlignment="1">
      <alignment horizontal="right"/>
    </xf>
    <xf numFmtId="3" fontId="15" fillId="0" borderId="0" xfId="0" applyNumberFormat="1" applyFont="1" applyAlignment="1">
      <alignment horizontal="center"/>
    </xf>
    <xf numFmtId="3" fontId="13" fillId="0" borderId="0" xfId="0" applyNumberFormat="1" applyFont="1" applyAlignment="1">
      <alignment horizontal="center"/>
    </xf>
    <xf numFmtId="3" fontId="17" fillId="0" borderId="0" xfId="0" applyNumberFormat="1" applyFont="1" applyAlignment="1">
      <alignment horizontal="center"/>
    </xf>
    <xf numFmtId="3" fontId="5" fillId="0" borderId="0" xfId="0" applyNumberFormat="1" applyFont="1" applyAlignment="1">
      <alignment horizontal="center"/>
    </xf>
    <xf numFmtId="3" fontId="18" fillId="0" borderId="0" xfId="0" applyNumberFormat="1" applyFont="1" applyAlignment="1">
      <alignment/>
    </xf>
    <xf numFmtId="3" fontId="13" fillId="0" borderId="0" xfId="0" applyNumberFormat="1" applyFont="1" applyAlignment="1">
      <alignment/>
    </xf>
    <xf numFmtId="3" fontId="13" fillId="0" borderId="8" xfId="0" applyNumberFormat="1" applyFont="1" applyBorder="1" applyAlignment="1">
      <alignment horizontal="center"/>
    </xf>
    <xf numFmtId="3" fontId="0" fillId="0" borderId="0" xfId="0" applyNumberFormat="1" applyAlignment="1">
      <alignment horizontal="center"/>
    </xf>
    <xf numFmtId="4" fontId="0" fillId="0" borderId="0" xfId="0" applyNumberFormat="1" applyAlignment="1">
      <alignment/>
    </xf>
    <xf numFmtId="3" fontId="13" fillId="0" borderId="17" xfId="0" applyNumberFormat="1" applyFont="1" applyBorder="1" applyAlignment="1">
      <alignment/>
    </xf>
    <xf numFmtId="3" fontId="13" fillId="0" borderId="17" xfId="0" applyNumberFormat="1" applyFont="1" applyBorder="1" applyAlignment="1">
      <alignment horizontal="center"/>
    </xf>
    <xf numFmtId="3" fontId="4" fillId="0" borderId="0" xfId="0" applyNumberFormat="1" applyFont="1" applyAlignment="1">
      <alignment horizontal="center"/>
    </xf>
    <xf numFmtId="3" fontId="0" fillId="0" borderId="0" xfId="0" applyNumberFormat="1" applyAlignment="1">
      <alignment vertical="center"/>
    </xf>
    <xf numFmtId="3" fontId="24" fillId="0" borderId="0" xfId="0" applyNumberFormat="1" applyFont="1" applyAlignment="1">
      <alignment horizontal="center"/>
    </xf>
    <xf numFmtId="3" fontId="13" fillId="0" borderId="18" xfId="0" applyNumberFormat="1" applyFont="1" applyBorder="1" applyAlignment="1">
      <alignment horizontal="center"/>
    </xf>
    <xf numFmtId="3" fontId="13" fillId="0" borderId="18" xfId="0" applyNumberFormat="1" applyFont="1" applyBorder="1" applyAlignment="1">
      <alignment/>
    </xf>
    <xf numFmtId="3" fontId="13" fillId="0" borderId="19" xfId="0" applyNumberFormat="1" applyFont="1" applyBorder="1" applyAlignment="1">
      <alignment/>
    </xf>
    <xf numFmtId="3" fontId="13" fillId="0" borderId="19" xfId="0" applyNumberFormat="1" applyFont="1" applyBorder="1" applyAlignment="1">
      <alignment horizontal="center"/>
    </xf>
    <xf numFmtId="3" fontId="16" fillId="0" borderId="0" xfId="0" applyNumberFormat="1" applyFont="1" applyAlignment="1">
      <alignment horizontal="left"/>
    </xf>
    <xf numFmtId="3" fontId="0" fillId="0" borderId="19" xfId="0" applyNumberFormat="1" applyFont="1" applyBorder="1" applyAlignment="1">
      <alignment horizontal="center"/>
    </xf>
    <xf numFmtId="3" fontId="0" fillId="0" borderId="19" xfId="0" applyNumberFormat="1" applyFont="1" applyBorder="1" applyAlignment="1">
      <alignment/>
    </xf>
    <xf numFmtId="175" fontId="0" fillId="0" borderId="19" xfId="66" applyNumberFormat="1" applyFont="1" applyBorder="1" applyAlignment="1">
      <alignment/>
    </xf>
    <xf numFmtId="4" fontId="0" fillId="0" borderId="19" xfId="0" applyNumberFormat="1" applyFont="1" applyBorder="1" applyAlignment="1">
      <alignment horizontal="center"/>
    </xf>
    <xf numFmtId="3" fontId="0" fillId="0" borderId="17" xfId="0" applyNumberFormat="1" applyFont="1" applyBorder="1" applyAlignment="1">
      <alignment horizontal="center"/>
    </xf>
    <xf numFmtId="3" fontId="0" fillId="0" borderId="17" xfId="0" applyNumberFormat="1" applyFont="1" applyBorder="1" applyAlignment="1">
      <alignment/>
    </xf>
    <xf numFmtId="4" fontId="0" fillId="0" borderId="17" xfId="0" applyNumberFormat="1" applyFont="1" applyBorder="1" applyAlignment="1">
      <alignment horizontal="center"/>
    </xf>
    <xf numFmtId="3" fontId="0" fillId="0" borderId="17" xfId="107" applyNumberFormat="1" applyFont="1" applyFill="1" applyBorder="1" applyAlignment="1" quotePrefix="1">
      <alignment horizontal="right"/>
      <protection/>
    </xf>
    <xf numFmtId="3" fontId="0" fillId="0" borderId="17" xfId="107" applyNumberFormat="1" applyFont="1" applyFill="1" applyBorder="1" applyAlignment="1">
      <alignment horizontal="right"/>
      <protection/>
    </xf>
    <xf numFmtId="4" fontId="0" fillId="0" borderId="18" xfId="0" applyNumberFormat="1" applyFont="1" applyBorder="1" applyAlignment="1">
      <alignment horizontal="center"/>
    </xf>
    <xf numFmtId="3" fontId="14" fillId="0" borderId="0" xfId="0" applyNumberFormat="1" applyFont="1" applyAlignment="1">
      <alignment horizontal="center"/>
    </xf>
    <xf numFmtId="3" fontId="9" fillId="0" borderId="0" xfId="0" applyNumberFormat="1" applyFont="1" applyAlignment="1">
      <alignment horizontal="center"/>
    </xf>
    <xf numFmtId="3" fontId="6" fillId="0" borderId="0" xfId="0" applyNumberFormat="1" applyFont="1" applyAlignment="1">
      <alignment horizontal="center"/>
    </xf>
    <xf numFmtId="3" fontId="11" fillId="0" borderId="0" xfId="0" applyNumberFormat="1" applyFont="1" applyAlignment="1">
      <alignment horizontal="center"/>
    </xf>
    <xf numFmtId="3" fontId="12" fillId="0" borderId="0" xfId="0" applyNumberFormat="1" applyFont="1" applyAlignment="1">
      <alignment horizontal="center"/>
    </xf>
    <xf numFmtId="3" fontId="13" fillId="0" borderId="0" xfId="0" applyNumberFormat="1" applyFont="1" applyAlignment="1">
      <alignment horizontal="justify" wrapText="1"/>
    </xf>
    <xf numFmtId="3" fontId="0" fillId="0" borderId="0" xfId="0" applyNumberFormat="1" applyAlignment="1">
      <alignment horizontal="justify" wrapText="1"/>
    </xf>
    <xf numFmtId="3" fontId="10" fillId="0" borderId="0" xfId="0" applyNumberFormat="1" applyFont="1" applyAlignment="1">
      <alignment horizontal="center"/>
    </xf>
    <xf numFmtId="3" fontId="13" fillId="0" borderId="0" xfId="0" applyNumberFormat="1" applyFont="1" applyFill="1" applyAlignment="1">
      <alignment horizontal="center"/>
    </xf>
    <xf numFmtId="3" fontId="14" fillId="0" borderId="0" xfId="0" applyNumberFormat="1" applyFont="1" applyAlignment="1">
      <alignment horizontal="center"/>
    </xf>
    <xf numFmtId="3" fontId="13" fillId="0" borderId="0" xfId="0" applyNumberFormat="1" applyFont="1" applyAlignment="1">
      <alignment horizontal="center"/>
    </xf>
    <xf numFmtId="3" fontId="0" fillId="0" borderId="0" xfId="0" applyNumberFormat="1" applyAlignment="1">
      <alignment horizontal="center"/>
    </xf>
    <xf numFmtId="3" fontId="11" fillId="0" borderId="0" xfId="0" applyNumberFormat="1" applyFont="1" applyFill="1" applyAlignment="1">
      <alignment horizontal="center"/>
    </xf>
    <xf numFmtId="3" fontId="19" fillId="0" borderId="0" xfId="0" applyNumberFormat="1" applyFont="1" applyAlignment="1">
      <alignment horizontal="center"/>
    </xf>
    <xf numFmtId="3" fontId="20" fillId="0" borderId="0" xfId="0" applyNumberFormat="1" applyFont="1" applyAlignment="1">
      <alignment horizontal="center"/>
    </xf>
    <xf numFmtId="3" fontId="22" fillId="0" borderId="0" xfId="0" applyNumberFormat="1" applyFont="1" applyAlignment="1">
      <alignment horizontal="center"/>
    </xf>
    <xf numFmtId="3" fontId="23" fillId="0" borderId="0" xfId="0" applyNumberFormat="1" applyFont="1" applyAlignment="1">
      <alignment horizontal="center"/>
    </xf>
    <xf numFmtId="0" fontId="13" fillId="0" borderId="0" xfId="0" applyNumberFormat="1" applyFont="1" applyAlignment="1">
      <alignment horizontal="justify" wrapText="1"/>
    </xf>
    <xf numFmtId="3" fontId="81" fillId="0" borderId="0" xfId="0" applyNumberFormat="1" applyFont="1" applyAlignment="1">
      <alignment/>
    </xf>
    <xf numFmtId="4" fontId="81" fillId="0" borderId="0" xfId="0" applyNumberFormat="1" applyFont="1" applyAlignment="1">
      <alignment/>
    </xf>
    <xf numFmtId="3" fontId="81" fillId="0" borderId="20" xfId="0" applyNumberFormat="1" applyFont="1" applyBorder="1" applyAlignment="1">
      <alignment/>
    </xf>
    <xf numFmtId="4" fontId="82" fillId="0" borderId="0" xfId="0" applyNumberFormat="1" applyFont="1" applyAlignment="1">
      <alignment/>
    </xf>
    <xf numFmtId="3" fontId="82" fillId="0" borderId="0" xfId="0" applyNumberFormat="1" applyFont="1" applyAlignment="1">
      <alignment/>
    </xf>
  </cellXfs>
  <cellStyles count="1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ÅëÈ­ [0]_±âÅ¸" xfId="39"/>
    <cellStyle name="AeE­ [0]_INQUIRY ¿μ¾÷AßAø " xfId="40"/>
    <cellStyle name="ÅëÈ­ [0]_ÿÿÿÿÿÿ" xfId="41"/>
    <cellStyle name="ÅëÈ­_±âÅ¸" xfId="42"/>
    <cellStyle name="AeE­_INQUIRY ¿μ¾÷AßAø " xfId="43"/>
    <cellStyle name="ÅëÈ­_ÿÿÿÿÿÿ" xfId="44"/>
    <cellStyle name="ÄÞ¸¶ [0]_±âÅ¸" xfId="45"/>
    <cellStyle name="AÞ¸¶ [0]_INQUIRY ¿?¾÷AßAø " xfId="46"/>
    <cellStyle name="ÄÞ¸¶ [0]_ÿÿÿÿÿÿ" xfId="47"/>
    <cellStyle name="ÄÞ¸¶_±âÅ¸" xfId="48"/>
    <cellStyle name="AÞ¸¶_INQUIRY ¿?¾÷AßAø " xfId="49"/>
    <cellStyle name="ÄÞ¸¶_ÿÿÿÿÿÿ" xfId="50"/>
    <cellStyle name="Bad" xfId="51"/>
    <cellStyle name="C?AØ_¿?¾÷CoE² " xfId="52"/>
    <cellStyle name="Ç¥ÁØ_¿ù°£¿ä¾àº¸°í" xfId="53"/>
    <cellStyle name="C￥AØ_¿μ¾÷CoE² " xfId="54"/>
    <cellStyle name="Ç¥ÁØ_°èÈ¹" xfId="55"/>
    <cellStyle name="Calc Currency (0)" xfId="56"/>
    <cellStyle name="Calc Currency (2)" xfId="57"/>
    <cellStyle name="Calc Percent (0)" xfId="58"/>
    <cellStyle name="Calc Percent (1)" xfId="59"/>
    <cellStyle name="Calc Percent (2)" xfId="60"/>
    <cellStyle name="Calc Units (0)" xfId="61"/>
    <cellStyle name="Calc Units (1)" xfId="62"/>
    <cellStyle name="Calc Units (2)" xfId="63"/>
    <cellStyle name="Calculation" xfId="64"/>
    <cellStyle name="Check Cell" xfId="65"/>
    <cellStyle name="Comma" xfId="66"/>
    <cellStyle name="Comma [0]" xfId="67"/>
    <cellStyle name="Comma [00]" xfId="68"/>
    <cellStyle name="Comma0" xfId="69"/>
    <cellStyle name="Currency" xfId="70"/>
    <cellStyle name="Currency [0]" xfId="71"/>
    <cellStyle name="Currency [00]" xfId="72"/>
    <cellStyle name="Currency0" xfId="73"/>
    <cellStyle name="Date" xfId="74"/>
    <cellStyle name="Date Short" xfId="75"/>
    <cellStyle name="Enter Currency (0)" xfId="76"/>
    <cellStyle name="Enter Currency (2)" xfId="77"/>
    <cellStyle name="Enter Units (0)" xfId="78"/>
    <cellStyle name="Enter Units (1)" xfId="79"/>
    <cellStyle name="Enter Units (2)" xfId="80"/>
    <cellStyle name="Explanatory Text" xfId="81"/>
    <cellStyle name="Fixed" xfId="82"/>
    <cellStyle name="Followed Hyperlink" xfId="83"/>
    <cellStyle name="Good" xfId="84"/>
    <cellStyle name="Grey" xfId="85"/>
    <cellStyle name="Header1" xfId="86"/>
    <cellStyle name="Header2" xfId="87"/>
    <cellStyle name="Heading 1" xfId="88"/>
    <cellStyle name="Heading 2" xfId="89"/>
    <cellStyle name="Heading 3" xfId="90"/>
    <cellStyle name="Heading 4" xfId="91"/>
    <cellStyle name="Hyperlink" xfId="92"/>
    <cellStyle name="Input" xfId="93"/>
    <cellStyle name="Input [yellow]" xfId="94"/>
    <cellStyle name="Link Currency (0)" xfId="95"/>
    <cellStyle name="Link Currency (2)" xfId="96"/>
    <cellStyle name="Link Units (0)" xfId="97"/>
    <cellStyle name="Link Units (1)" xfId="98"/>
    <cellStyle name="Link Units (2)" xfId="99"/>
    <cellStyle name="Linked Cell" xfId="100"/>
    <cellStyle name="Milliers [0]_      " xfId="101"/>
    <cellStyle name="Milliers_      " xfId="102"/>
    <cellStyle name="Monétaire [0]_      " xfId="103"/>
    <cellStyle name="Monétaire_      " xfId="104"/>
    <cellStyle name="Neutral" xfId="105"/>
    <cellStyle name="Normal - Style1" xfId="106"/>
    <cellStyle name="Normal_KQKD Q3.07" xfId="107"/>
    <cellStyle name="Note" xfId="108"/>
    <cellStyle name="oft Excel]&#13;&#10;Comment=open=/f ‚ðw’è‚·‚é‚ÆAƒ†[ƒU[’è‹`ŠÖ”‚ðŠÖ”“\‚è•t‚¯‚Ìˆê——‚É“o˜^‚·‚é‚±‚Æ‚ª‚Å‚«‚Ü‚·B&#13;&#10;Maximized" xfId="109"/>
    <cellStyle name="oft Excel]&#13;&#10;Comment=open=/f ‚ðŽw’è‚·‚é‚ÆAƒ†[ƒU[’è‹`ŠÖ”‚ðŠÖ”“\‚è•t‚¯‚Ìˆê——‚É“o˜^‚·‚é‚±‚Æ‚ª‚Å‚«‚Ü‚·B&#13;&#10;Maximized" xfId="110"/>
    <cellStyle name="Output" xfId="111"/>
    <cellStyle name="Percent" xfId="112"/>
    <cellStyle name="Percent [0]" xfId="113"/>
    <cellStyle name="Percent [00]" xfId="114"/>
    <cellStyle name="Percent [2]" xfId="115"/>
    <cellStyle name="PERCENTAGE" xfId="116"/>
    <cellStyle name="PrePop Currency (0)" xfId="117"/>
    <cellStyle name="PrePop Currency (2)" xfId="118"/>
    <cellStyle name="PrePop Units (0)" xfId="119"/>
    <cellStyle name="PrePop Units (1)" xfId="120"/>
    <cellStyle name="PrePop Units (2)" xfId="121"/>
    <cellStyle name="pricing" xfId="122"/>
    <cellStyle name="PSChar" xfId="123"/>
    <cellStyle name="PSHeading" xfId="124"/>
    <cellStyle name="Text Indent A" xfId="125"/>
    <cellStyle name="Text Indent B" xfId="126"/>
    <cellStyle name="Text Indent C" xfId="127"/>
    <cellStyle name="þ_x001D_ðK_x000C_Fý_x001B_&#13;9ýU_x0001_Ð_x0008_¦)_x0007__x0001__x0001_" xfId="128"/>
    <cellStyle name="Title" xfId="129"/>
    <cellStyle name="Total" xfId="130"/>
    <cellStyle name="vnhead1" xfId="131"/>
    <cellStyle name="vnhead3" xfId="132"/>
    <cellStyle name="vntxt1" xfId="133"/>
    <cellStyle name="vntxt2" xfId="134"/>
    <cellStyle name="Warning Text" xfId="135"/>
    <cellStyle name="똿뗦먛귟 [0.00]_PRODUCT DETAIL Q1" xfId="136"/>
    <cellStyle name="똿뗦먛귟_PRODUCT DETAIL Q1" xfId="137"/>
    <cellStyle name="믅됞 [0.00]_PRODUCT DETAIL Q1" xfId="138"/>
    <cellStyle name="믅됞_PRODUCT DETAIL Q1" xfId="139"/>
    <cellStyle name="백분율_95" xfId="140"/>
    <cellStyle name="뷭?_BOOKSHIP" xfId="141"/>
    <cellStyle name="콤마 [0]_1202" xfId="142"/>
    <cellStyle name="콤마_1202" xfId="143"/>
    <cellStyle name="통화 [0]_1202" xfId="144"/>
    <cellStyle name="통화_1202" xfId="145"/>
    <cellStyle name="표준_(정보부문)월별인원계획" xfId="146"/>
    <cellStyle name="一般_Book1" xfId="147"/>
    <cellStyle name="千分位[0]_Book1" xfId="148"/>
    <cellStyle name="千分位_Book1" xfId="149"/>
    <cellStyle name="貨幣 [0]_Book1" xfId="150"/>
    <cellStyle name="貨幣_Book1"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13">
      <selection activeCell="J21" sqref="J21"/>
    </sheetView>
  </sheetViews>
  <sheetFormatPr defaultColWidth="9" defaultRowHeight="15"/>
  <cols>
    <col min="1" max="1" width="5.59765625" style="1" customWidth="1"/>
    <col min="2" max="2" width="25.8984375" style="1" customWidth="1"/>
    <col min="3" max="3" width="9" style="1" customWidth="1"/>
    <col min="4" max="5" width="13.59765625" style="1" customWidth="1"/>
    <col min="6" max="6" width="15.59765625" style="1" customWidth="1"/>
    <col min="7" max="7" width="9" style="1" customWidth="1"/>
    <col min="8" max="8" width="13.5" style="1" bestFit="1" customWidth="1"/>
    <col min="9" max="11" width="9" style="1" customWidth="1"/>
    <col min="12" max="12" width="9.09765625" style="1" customWidth="1"/>
    <col min="13" max="16384" width="9" style="1" customWidth="1"/>
  </cols>
  <sheetData>
    <row r="1" spans="1:6" ht="19.5" customHeight="1">
      <c r="A1" s="35" t="s">
        <v>0</v>
      </c>
      <c r="B1" s="35"/>
      <c r="D1" s="35" t="s">
        <v>1</v>
      </c>
      <c r="E1" s="36"/>
      <c r="F1" s="36"/>
    </row>
    <row r="2" spans="1:6" ht="19.5" customHeight="1">
      <c r="A2" s="41" t="s">
        <v>2</v>
      </c>
      <c r="B2" s="41"/>
      <c r="D2" s="37" t="s">
        <v>3</v>
      </c>
      <c r="E2" s="38"/>
      <c r="F2" s="38"/>
    </row>
    <row r="3" spans="1:6" ht="19.5" customHeight="1">
      <c r="A3" s="42" t="s">
        <v>41</v>
      </c>
      <c r="B3" s="42"/>
      <c r="F3" s="4" t="s">
        <v>47</v>
      </c>
    </row>
    <row r="4" spans="1:2" ht="19.5" customHeight="1">
      <c r="A4" s="43" t="s">
        <v>46</v>
      </c>
      <c r="B4" s="43"/>
    </row>
    <row r="5" ht="19.5" customHeight="1"/>
    <row r="6" spans="2:3" ht="19.5" customHeight="1">
      <c r="B6" s="5" t="s">
        <v>4</v>
      </c>
      <c r="C6" s="23" t="s">
        <v>5</v>
      </c>
    </row>
    <row r="7" ht="19.5" customHeight="1">
      <c r="C7" s="23" t="s">
        <v>6</v>
      </c>
    </row>
    <row r="8" spans="2:6" ht="29.25" customHeight="1">
      <c r="B8" s="39" t="s">
        <v>45</v>
      </c>
      <c r="C8" s="40"/>
      <c r="D8" s="40"/>
      <c r="E8" s="40"/>
      <c r="F8" s="40"/>
    </row>
    <row r="9" spans="2:6" ht="29.25" customHeight="1">
      <c r="B9" s="39" t="s">
        <v>7</v>
      </c>
      <c r="C9" s="40"/>
      <c r="D9" s="40"/>
      <c r="E9" s="40"/>
      <c r="F9" s="40"/>
    </row>
    <row r="10" spans="2:6" ht="36.75" customHeight="1">
      <c r="B10" s="39" t="s">
        <v>8</v>
      </c>
      <c r="C10" s="40"/>
      <c r="D10" s="40"/>
      <c r="E10" s="40"/>
      <c r="F10" s="40"/>
    </row>
    <row r="11" spans="2:6" ht="29.25" customHeight="1">
      <c r="B11" s="39" t="s">
        <v>44</v>
      </c>
      <c r="C11" s="40"/>
      <c r="D11" s="40"/>
      <c r="E11" s="40"/>
      <c r="F11" s="40"/>
    </row>
    <row r="12" spans="2:6" ht="29.25" customHeight="1">
      <c r="B12" s="39" t="s">
        <v>9</v>
      </c>
      <c r="C12" s="40"/>
      <c r="D12" s="40"/>
      <c r="E12" s="40"/>
      <c r="F12" s="40"/>
    </row>
    <row r="13" spans="2:6" ht="29.25" customHeight="1">
      <c r="B13" s="39" t="s">
        <v>10</v>
      </c>
      <c r="C13" s="40"/>
      <c r="D13" s="40"/>
      <c r="E13" s="40"/>
      <c r="F13" s="40"/>
    </row>
    <row r="14" spans="2:6" ht="38.25" customHeight="1">
      <c r="B14" s="39" t="s">
        <v>48</v>
      </c>
      <c r="C14" s="40"/>
      <c r="D14" s="40"/>
      <c r="E14" s="40"/>
      <c r="F14" s="40"/>
    </row>
    <row r="15" spans="2:6" ht="50.25" customHeight="1">
      <c r="B15" s="39" t="s">
        <v>53</v>
      </c>
      <c r="C15" s="40"/>
      <c r="D15" s="40"/>
      <c r="E15" s="40"/>
      <c r="F15" s="40"/>
    </row>
    <row r="16" spans="2:6" ht="26.25" customHeight="1">
      <c r="B16" s="39" t="s">
        <v>11</v>
      </c>
      <c r="C16" s="40"/>
      <c r="D16" s="40"/>
      <c r="E16" s="40"/>
      <c r="F16" s="40"/>
    </row>
    <row r="17" spans="2:6" ht="36.75" customHeight="1">
      <c r="B17" s="39" t="s">
        <v>12</v>
      </c>
      <c r="C17" s="40"/>
      <c r="D17" s="40"/>
      <c r="E17" s="40"/>
      <c r="F17" s="40"/>
    </row>
    <row r="18" ht="7.5" customHeight="1"/>
    <row r="19" ht="19.5" customHeight="1">
      <c r="B19" s="6" t="s">
        <v>13</v>
      </c>
    </row>
    <row r="20" ht="22.5" customHeight="1">
      <c r="E20" s="18" t="s">
        <v>14</v>
      </c>
    </row>
    <row r="21" ht="19.5" customHeight="1"/>
    <row r="22" ht="19.5" customHeight="1">
      <c r="E22" s="8"/>
    </row>
    <row r="23" spans="1:2" ht="19.5" customHeight="1">
      <c r="A23" s="3" t="s">
        <v>15</v>
      </c>
      <c r="B23" s="9"/>
    </row>
    <row r="24" spans="1:2" ht="17.25" customHeight="1">
      <c r="A24" s="9"/>
      <c r="B24" s="2" t="s">
        <v>16</v>
      </c>
    </row>
    <row r="25" spans="1:5" ht="17.25" customHeight="1">
      <c r="A25" s="9"/>
      <c r="B25" s="2" t="s">
        <v>17</v>
      </c>
      <c r="E25" s="7" t="s">
        <v>18</v>
      </c>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sheetProtection/>
  <mergeCells count="16">
    <mergeCell ref="B12:F12"/>
    <mergeCell ref="B13:F13"/>
    <mergeCell ref="B14:F14"/>
    <mergeCell ref="B15:F15"/>
    <mergeCell ref="B16:F16"/>
    <mergeCell ref="B17:F17"/>
    <mergeCell ref="D1:F1"/>
    <mergeCell ref="D2:F2"/>
    <mergeCell ref="B8:F8"/>
    <mergeCell ref="B9:F9"/>
    <mergeCell ref="B10:F10"/>
    <mergeCell ref="B11:F11"/>
    <mergeCell ref="A1:B1"/>
    <mergeCell ref="A2:B2"/>
    <mergeCell ref="A3:B3"/>
    <mergeCell ref="A4:B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31"/>
  <sheetViews>
    <sheetView tabSelected="1" zoomScalePageLayoutView="0" workbookViewId="0" topLeftCell="A7">
      <selection activeCell="H17" sqref="H17:J22"/>
    </sheetView>
  </sheetViews>
  <sheetFormatPr defaultColWidth="9" defaultRowHeight="15"/>
  <cols>
    <col min="1" max="1" width="5.59765625" style="1" customWidth="1"/>
    <col min="2" max="2" width="25.8984375" style="1" customWidth="1"/>
    <col min="3" max="3" width="9" style="1" customWidth="1"/>
    <col min="4" max="5" width="13.59765625" style="1" customWidth="1"/>
    <col min="6" max="6" width="15.59765625" style="1" customWidth="1"/>
    <col min="7" max="7" width="9" style="1" customWidth="1"/>
    <col min="8" max="8" width="13.5" style="1" bestFit="1" customWidth="1"/>
    <col min="9" max="9" width="16.69921875" style="1" customWidth="1"/>
    <col min="10" max="10" width="14.09765625" style="1" bestFit="1" customWidth="1"/>
    <col min="11" max="11" width="9" style="1" customWidth="1"/>
    <col min="12" max="12" width="20.5" style="1" customWidth="1"/>
    <col min="13" max="16384" width="9" style="1" customWidth="1"/>
  </cols>
  <sheetData>
    <row r="1" spans="1:6" ht="19.5" customHeight="1">
      <c r="A1" s="35" t="s">
        <v>0</v>
      </c>
      <c r="B1" s="35"/>
      <c r="D1" s="35" t="s">
        <v>1</v>
      </c>
      <c r="E1" s="36"/>
      <c r="F1" s="36"/>
    </row>
    <row r="2" spans="1:6" ht="19.5" customHeight="1">
      <c r="A2" s="35" t="s">
        <v>2</v>
      </c>
      <c r="B2" s="35"/>
      <c r="D2" s="37" t="s">
        <v>3</v>
      </c>
      <c r="E2" s="38"/>
      <c r="F2" s="38"/>
    </row>
    <row r="3" spans="1:6" ht="19.5" customHeight="1">
      <c r="A3" s="46" t="s">
        <v>19</v>
      </c>
      <c r="B3" s="46"/>
      <c r="F3" s="4" t="s">
        <v>49</v>
      </c>
    </row>
    <row r="4" ht="19.5" customHeight="1"/>
    <row r="5" spans="1:6" ht="24" customHeight="1">
      <c r="A5" s="47" t="s">
        <v>20</v>
      </c>
      <c r="B5" s="47"/>
      <c r="C5" s="47"/>
      <c r="D5" s="47"/>
      <c r="E5" s="47"/>
      <c r="F5" s="47"/>
    </row>
    <row r="6" spans="1:6" ht="19.5" customHeight="1">
      <c r="A6" s="48" t="s">
        <v>50</v>
      </c>
      <c r="B6" s="48"/>
      <c r="C6" s="48"/>
      <c r="D6" s="48"/>
      <c r="E6" s="48"/>
      <c r="F6" s="48"/>
    </row>
    <row r="7" ht="19.5" customHeight="1"/>
    <row r="8" spans="2:3" ht="19.5" customHeight="1">
      <c r="B8" s="5" t="s">
        <v>4</v>
      </c>
      <c r="C8" s="23" t="s">
        <v>5</v>
      </c>
    </row>
    <row r="9" ht="19.5" customHeight="1">
      <c r="C9" s="23" t="s">
        <v>6</v>
      </c>
    </row>
    <row r="10" spans="2:6" ht="36" customHeight="1">
      <c r="B10" s="39" t="s">
        <v>43</v>
      </c>
      <c r="C10" s="40"/>
      <c r="D10" s="40"/>
      <c r="E10" s="40"/>
      <c r="F10" s="40"/>
    </row>
    <row r="11" spans="2:6" ht="36" customHeight="1">
      <c r="B11" s="39" t="s">
        <v>54</v>
      </c>
      <c r="C11" s="40"/>
      <c r="D11" s="40"/>
      <c r="E11" s="40"/>
      <c r="F11" s="40"/>
    </row>
    <row r="12" spans="2:6" ht="35.25" customHeight="1">
      <c r="B12" s="51" t="s">
        <v>55</v>
      </c>
      <c r="C12" s="51"/>
      <c r="D12" s="51"/>
      <c r="E12" s="51"/>
      <c r="F12" s="51"/>
    </row>
    <row r="13" spans="2:6" s="17" customFormat="1" ht="76.5" customHeight="1">
      <c r="B13" s="51" t="s">
        <v>56</v>
      </c>
      <c r="C13" s="51"/>
      <c r="D13" s="51"/>
      <c r="E13" s="51"/>
      <c r="F13" s="51"/>
    </row>
    <row r="14" spans="1:6" ht="24" customHeight="1">
      <c r="A14" s="39" t="s">
        <v>21</v>
      </c>
      <c r="B14" s="40"/>
      <c r="C14" s="40"/>
      <c r="D14" s="40"/>
      <c r="E14" s="40"/>
      <c r="F14" s="40"/>
    </row>
    <row r="15" ht="19.5" customHeight="1"/>
    <row r="16" spans="1:16" ht="19.5" customHeight="1">
      <c r="A16" s="11" t="s">
        <v>22</v>
      </c>
      <c r="B16" s="11" t="s">
        <v>23</v>
      </c>
      <c r="C16" s="11" t="s">
        <v>24</v>
      </c>
      <c r="D16" s="11" t="s">
        <v>51</v>
      </c>
      <c r="E16" s="11" t="s">
        <v>52</v>
      </c>
      <c r="F16" s="11" t="s">
        <v>25</v>
      </c>
      <c r="I16" s="12"/>
      <c r="J16" s="12"/>
      <c r="K16" s="12"/>
      <c r="L16" s="12"/>
      <c r="M16" s="12"/>
      <c r="N16" s="12"/>
      <c r="O16" s="12"/>
      <c r="P16" s="12"/>
    </row>
    <row r="17" spans="1:14" ht="19.5" customHeight="1">
      <c r="A17" s="24">
        <v>1</v>
      </c>
      <c r="B17" s="21" t="s">
        <v>26</v>
      </c>
      <c r="C17" s="22" t="s">
        <v>27</v>
      </c>
      <c r="D17" s="25">
        <v>12643276</v>
      </c>
      <c r="E17" s="26">
        <v>9513776</v>
      </c>
      <c r="F17" s="27">
        <f aca="true" t="shared" si="0" ref="F17:F22">D17/E17%</f>
        <v>132.89440491346443</v>
      </c>
      <c r="H17" s="52">
        <f>D17-E17</f>
        <v>3129500</v>
      </c>
      <c r="I17" s="52" t="s">
        <v>36</v>
      </c>
      <c r="J17" s="53" t="s">
        <v>42</v>
      </c>
      <c r="K17" s="13"/>
      <c r="L17" s="13"/>
      <c r="M17" s="13"/>
      <c r="N17" s="13"/>
    </row>
    <row r="18" spans="1:14" ht="19.5" customHeight="1">
      <c r="A18" s="28">
        <v>2</v>
      </c>
      <c r="B18" s="14" t="s">
        <v>28</v>
      </c>
      <c r="C18" s="15" t="s">
        <v>29</v>
      </c>
      <c r="D18" s="29">
        <f>67144871229+8105501+405985065</f>
        <v>67558961795</v>
      </c>
      <c r="E18" s="29">
        <v>52409872964</v>
      </c>
      <c r="F18" s="30">
        <f t="shared" si="0"/>
        <v>128.90502871740563</v>
      </c>
      <c r="H18" s="52">
        <f>D18-E18</f>
        <v>15149088831</v>
      </c>
      <c r="I18" s="52" t="s">
        <v>37</v>
      </c>
      <c r="J18" s="53"/>
      <c r="K18" s="13"/>
      <c r="L18" s="13"/>
      <c r="M18" s="13"/>
      <c r="N18" s="13"/>
    </row>
    <row r="19" spans="1:10" ht="19.5" customHeight="1">
      <c r="A19" s="28">
        <v>3</v>
      </c>
      <c r="B19" s="14" t="s">
        <v>30</v>
      </c>
      <c r="C19" s="15" t="s">
        <v>29</v>
      </c>
      <c r="D19" s="29">
        <f>57508272408+605367254+1525484706+5867232730+93058675</f>
        <v>65599415773</v>
      </c>
      <c r="E19" s="29">
        <v>49665604507</v>
      </c>
      <c r="F19" s="30">
        <f t="shared" si="0"/>
        <v>132.08218529536722</v>
      </c>
      <c r="H19" s="52">
        <f>D19-E19</f>
        <v>15933811266</v>
      </c>
      <c r="I19" s="54" t="s">
        <v>38</v>
      </c>
      <c r="J19" s="52"/>
    </row>
    <row r="20" spans="1:10" ht="19.5" customHeight="1">
      <c r="A20" s="28">
        <v>4</v>
      </c>
      <c r="B20" s="14" t="s">
        <v>31</v>
      </c>
      <c r="C20" s="15" t="s">
        <v>29</v>
      </c>
      <c r="D20" s="31">
        <f>D18-D19</f>
        <v>1959546022</v>
      </c>
      <c r="E20" s="31">
        <f>E18-E19</f>
        <v>2744268457</v>
      </c>
      <c r="F20" s="30">
        <f t="shared" si="0"/>
        <v>71.40504118690164</v>
      </c>
      <c r="H20" s="52">
        <f>E20-D20</f>
        <v>784722435</v>
      </c>
      <c r="I20" s="52" t="s">
        <v>39</v>
      </c>
      <c r="J20" s="52"/>
    </row>
    <row r="21" spans="1:10" ht="19.5" customHeight="1">
      <c r="A21" s="28">
        <v>5</v>
      </c>
      <c r="B21" s="14" t="s">
        <v>32</v>
      </c>
      <c r="C21" s="15" t="s">
        <v>33</v>
      </c>
      <c r="D21" s="32">
        <f>D18/D17</f>
        <v>5343.469666801548</v>
      </c>
      <c r="E21" s="32">
        <f>E18/E17</f>
        <v>5508.840334689402</v>
      </c>
      <c r="F21" s="30">
        <f t="shared" si="0"/>
        <v>96.9980856615773</v>
      </c>
      <c r="H21" s="52">
        <f>D21-E21</f>
        <v>-165.37066788785432</v>
      </c>
      <c r="I21" s="53"/>
      <c r="J21" s="52"/>
    </row>
    <row r="22" spans="1:10" s="10" customFormat="1" ht="19.5" customHeight="1">
      <c r="A22" s="19">
        <v>6</v>
      </c>
      <c r="B22" s="20" t="s">
        <v>40</v>
      </c>
      <c r="C22" s="19" t="s">
        <v>33</v>
      </c>
      <c r="D22" s="20">
        <f>D19/D17</f>
        <v>5188.482460795763</v>
      </c>
      <c r="E22" s="20">
        <f>E19/E17</f>
        <v>5220.388256671168</v>
      </c>
      <c r="F22" s="33">
        <f t="shared" si="0"/>
        <v>99.38882331530354</v>
      </c>
      <c r="H22" s="55">
        <f>D22-E22</f>
        <v>-31.9057958754056</v>
      </c>
      <c r="I22" s="56">
        <f>D22-E22</f>
        <v>-31.9057958754056</v>
      </c>
      <c r="J22" s="56"/>
    </row>
    <row r="23" ht="10.5" customHeight="1"/>
    <row r="24" ht="18.75" customHeight="1">
      <c r="B24" s="34" t="s">
        <v>34</v>
      </c>
    </row>
    <row r="25" ht="19.5" customHeight="1">
      <c r="E25" s="18" t="s">
        <v>35</v>
      </c>
    </row>
    <row r="26" ht="19.5" customHeight="1"/>
    <row r="27" spans="4:6" ht="19.5" customHeight="1">
      <c r="D27" s="44"/>
      <c r="E27" s="45"/>
      <c r="F27" s="45"/>
    </row>
    <row r="28" spans="1:6" ht="19.5" customHeight="1">
      <c r="A28" s="3" t="s">
        <v>15</v>
      </c>
      <c r="B28" s="9"/>
      <c r="D28" s="49"/>
      <c r="E28" s="50"/>
      <c r="F28" s="50"/>
    </row>
    <row r="29" spans="1:2" ht="17.25" customHeight="1">
      <c r="A29" s="9"/>
      <c r="B29" s="2" t="s">
        <v>16</v>
      </c>
    </row>
    <row r="30" spans="1:2" ht="17.25" customHeight="1">
      <c r="A30" s="9"/>
      <c r="B30" s="2" t="s">
        <v>17</v>
      </c>
    </row>
    <row r="31" ht="19.5" customHeight="1">
      <c r="E31" s="16"/>
    </row>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14">
    <mergeCell ref="D28:F28"/>
    <mergeCell ref="B12:F12"/>
    <mergeCell ref="B10:F10"/>
    <mergeCell ref="B11:F11"/>
    <mergeCell ref="B13:F13"/>
    <mergeCell ref="A14:F14"/>
    <mergeCell ref="D1:F1"/>
    <mergeCell ref="D2:F2"/>
    <mergeCell ref="D27:F27"/>
    <mergeCell ref="A1:B1"/>
    <mergeCell ref="A2:B2"/>
    <mergeCell ref="A3:B3"/>
    <mergeCell ref="A5:F5"/>
    <mergeCell ref="A6:F6"/>
  </mergeCells>
  <printOptions/>
  <pageMargins left="0.47" right="0.39" top="0.38" bottom="0.47" header="0.29" footer="0.1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PTN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 Viet Phuong</dc:creator>
  <cp:keywords/>
  <dc:description/>
  <cp:lastModifiedBy>Administrator</cp:lastModifiedBy>
  <cp:lastPrinted>2016-10-19T02:55:34Z</cp:lastPrinted>
  <dcterms:created xsi:type="dcterms:W3CDTF">2010-07-23T00:14:52Z</dcterms:created>
  <dcterms:modified xsi:type="dcterms:W3CDTF">2017-01-20T14:46:57Z</dcterms:modified>
  <cp:category/>
  <cp:version/>
  <cp:contentType/>
  <cp:contentStatus/>
</cp:coreProperties>
</file>